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ม.ค. 64" sheetId="4" r:id="rId4"/>
    <sheet name="พักสินทรัพย์ ม.ค.64" sheetId="5" r:id="rId5"/>
    <sheet name="พักงานระหว่างสร้าง ม.ค.64" sheetId="6" r:id="rId6"/>
    <sheet name="พักหักล้างการรับโอน ก.ค.63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ม.ค.64'!$A$1:$L$55</definedName>
    <definedName name="_xlnm.Print_Area" localSheetId="4">'พักสินทรัพย์ ม.ค.64'!$A$1:$M$207</definedName>
    <definedName name="_xlnm.Print_Area" localSheetId="6">'พักหักล้างการรับโอน ก.ค.63'!$A$1:$M$8</definedName>
    <definedName name="_xlnm.Print_Area" localSheetId="2">'สรุปรายหน่วยเบิกจ่าย'!$A$1:$T$208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ม.ค.64'!$3:$3</definedName>
    <definedName name="_xlnm.Print_Titles" localSheetId="0">'พักสินทรัพย์ ม.ค.63'!$3:$3</definedName>
    <definedName name="_xlnm.Print_Titles" localSheetId="4">'พักสินทรัพย์ ม.ค.64'!$3:$3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<sst xmlns="http://schemas.openxmlformats.org/spreadsheetml/2006/main" count="2231" uniqueCount="494">
  <si>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</si>
  <si>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</si>
  <si>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</si>
  <si>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</si>
  <si>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</si>
  <si>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</si>
  <si>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</si>
  <si>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</si>
  <si>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</si>
  <si>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</si>
  <si>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</si>
  <si>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</si>
  <si>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</si>
  <si>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</si>
  <si>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</si>
  <si>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</si>
  <si>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</si>
  <si>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</si>
  <si>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</si>
  <si>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</si>
  <si>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</si>
  <si>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</si>
  <si>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</si>
  <si>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</si>
  <si>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</si>
  <si>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</si>
  <si>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</si>
  <si>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</si>
  <si>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</si>
  <si>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</si>
  <si>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</si>
  <si>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</si>
  <si>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</si>
  <si>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</si>
  <si>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</si>
  <si>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</si>
  <si>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</si>
  <si>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</si>
  <si>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</si>
  <si>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</si>
  <si>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</si>
  <si>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</si>
  <si>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</si>
  <si>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</si>
  <si>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</si>
  <si>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</si>
  <si>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</si>
  <si>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</si>
  <si>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</si>
  <si>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</si>
  <si>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</si>
  <si>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</si>
  <si>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</si>
  <si>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</si>
  <si>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</si>
  <si>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</si>
  <si>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</si>
  <si>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</si>
  <si>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</si>
  <si>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</si>
  <si>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</si>
  <si>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</si>
  <si>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</si>
  <si>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</si>
  <si>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</si>
  <si>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</si>
  <si>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</si>
  <si>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</si>
  <si>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</si>
  <si>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</si>
  <si>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</si>
  <si>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</si>
  <si>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</si>
  <si>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</si>
  <si>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</si>
  <si>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</si>
  <si>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</si>
  <si>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</si>
  <si>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</si>
  <si>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</si>
  <si>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</si>
  <si>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</si>
  <si>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</si>
  <si>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</si>
  <si>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</si>
  <si>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</si>
  <si>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</si>
  <si>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</si>
  <si>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</si>
  <si>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</si>
  <si>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</si>
  <si>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</si>
  <si>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</si>
  <si>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</si>
  <si>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</si>
  <si>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</si>
  <si>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</si>
  <si>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</si>
  <si>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</si>
  <si>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</si>
  <si>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</si>
  <si>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</si>
  <si>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</si>
  <si>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</si>
  <si>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</si>
  <si>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</si>
  <si>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</si>
  <si>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</si>
  <si>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</si>
  <si>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</si>
  <si>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</si>
  <si>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</si>
  <si>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</si>
  <si>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</si>
  <si>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</si>
  <si>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</si>
  <si>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</si>
  <si>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</si>
  <si>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</si>
  <si>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</si>
  <si>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</si>
  <si>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</si>
  <si>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</si>
  <si>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</si>
  <si>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</si>
  <si>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</si>
  <si>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</si>
  <si>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</si>
  <si>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</si>
  <si>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</si>
  <si>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</si>
  <si>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</si>
  <si>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</si>
  <si>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</si>
  <si>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</si>
  <si>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</si>
  <si>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</si>
  <si>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</si>
  <si>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</si>
  <si>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</si>
  <si>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</si>
  <si>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</si>
  <si>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</si>
  <si>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</si>
  <si>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</si>
  <si>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</si>
  <si>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</si>
  <si>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</si>
  <si>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</si>
  <si>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</si>
  <si>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</si>
  <si>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</si>
  <si>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</si>
  <si>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</si>
  <si>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</si>
  <si>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</si>
  <si>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</si>
  <si>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</si>
  <si>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</si>
  <si>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</si>
  <si>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</si>
  <si>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</si>
  <si>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</si>
  <si>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</si>
  <si>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</si>
  <si>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</si>
  <si>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</si>
  <si>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</si>
  <si>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</si>
  <si>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</si>
  <si>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</si>
  <si>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</si>
  <si>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</si>
  <si>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</si>
  <si>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</si>
  <si>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</si>
  <si>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</si>
  <si>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</si>
  <si>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</si>
  <si>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</si>
  <si>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</si>
  <si>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</si>
  <si>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</si>
  <si>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</si>
  <si>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</si>
  <si>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</si>
  <si>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</si>
  <si>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</si>
  <si>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</si>
  <si>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</si>
  <si>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</si>
  <si>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</si>
  <si>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</si>
  <si>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</si>
  <si>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</si>
  <si>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</si>
  <si>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</si>
  <si>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</si>
  <si>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</si>
  <si>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</si>
  <si>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</si>
  <si>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</si>
  <si>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</si>
  <si>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</si>
  <si>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</si>
  <si>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</si>
  <si>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</si>
  <si>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</si>
  <si>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</si>
  <si>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</si>
  <si>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</si>
  <si>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</si>
  <si>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</si>
  <si>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</si>
  <si>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</si>
  <si>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</si>
  <si>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</si>
  <si>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</si>
  <si>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</si>
  <si>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</si>
  <si>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</si>
  <si>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</si>
  <si>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</si>
  <si>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</si>
  <si>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</si>
  <si>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</si>
  <si>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</si>
  <si>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</si>
  <si>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</si>
  <si>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</si>
  <si>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</si>
  <si>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</si>
  <si>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</si>
  <si>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</si>
  <si>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</si>
  <si>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</si>
  <si>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</si>
  <si>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</si>
  <si>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</si>
  <si>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</si>
  <si>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</si>
  <si>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</si>
  <si>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</si>
  <si>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</si>
  <si>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</si>
  <si>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</si>
  <si>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</si>
  <si>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</si>
  <si>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</si>
  <si>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</si>
  <si>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</si>
  <si>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</si>
  <si>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</si>
  <si>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</si>
  <si>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</si>
  <si>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</si>
  <si>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</si>
  <si>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</si>
  <si>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</si>
  <si>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</si>
  <si>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</si>
  <si>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</si>
  <si>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</si>
  <si>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</si>
  <si>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</si>
  <si>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</si>
  <si>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</si>
  <si>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</si>
  <si>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</si>
  <si>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</si>
  <si>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</si>
  <si>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</si>
  <si>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</si>
  <si>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</si>
  <si>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</si>
  <si>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</si>
  <si>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</si>
  <si>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</si>
  <si>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</si>
  <si>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</si>
  <si>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</si>
  <si>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</si>
  <si>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</si>
  <si>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</si>
  <si>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</si>
  <si>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</si>
  <si>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</si>
  <si>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</si>
  <si>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</si>
  <si>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</si>
  <si>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</si>
  <si>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</si>
  <si>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</si>
  <si>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</si>
  <si>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</si>
  <si>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</si>
  <si>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</si>
  <si>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</si>
  <si>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</si>
  <si>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</si>
  <si>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</si>
  <si>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</si>
  <si>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</si>
  <si>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</si>
  <si>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</si>
  <si>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</si>
  <si>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</si>
  <si>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</si>
  <si>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</si>
  <si>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</si>
  <si>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</si>
  <si>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</si>
  <si>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</si>
  <si>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</si>
  <si>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</si>
  <si>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</si>
  <si>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</si>
  <si>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</si>
  <si>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</si>
  <si>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</si>
  <si>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</si>
  <si>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</si>
  <si>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</si>
  <si>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</si>
  <si>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</si>
  <si>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</si>
  <si>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</si>
  <si>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</si>
  <si>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</si>
  <si>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</si>
  <si>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</si>
  <si>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</si>
  <si>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</si>
  <si>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</si>
  <si>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</si>
  <si>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</si>
  <si>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</si>
  <si>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</si>
  <si>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</si>
  <si>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</si>
  <si>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</si>
  <si>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</si>
  <si>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</si>
  <si>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</si>
  <si>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</si>
  <si>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</si>
  <si>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</si>
  <si>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</si>
  <si>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</si>
  <si>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</si>
  <si>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</si>
  <si>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</si>
  <si>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</si>
  <si>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</si>
  <si>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</si>
  <si>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</si>
  <si>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</si>
  <si>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</si>
  <si>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</si>
  <si>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</si>
  <si>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</si>
  <si>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</si>
  <si>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28.04.2020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</si>
  <si>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</si>
  <si>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</si>
  <si>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</si>
  <si>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</si>
  <si>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</si>
  <si>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</si>
  <si>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</si>
  <si>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</si>
  <si>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</si>
  <si>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</si>
  <si>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</si>
  <si>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</si>
  <si>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</si>
  <si>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</si>
  <si>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</si>
  <si>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</si>
  <si>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</si>
  <si>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</si>
  <si>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</si>
  <si>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01.07.2020</t>
  </si>
  <si>
    <t>22.06.2020</t>
  </si>
  <si>
    <t>เรียกรายงาน ณ วันที่ 3 สิงหาคม 2563</t>
  </si>
  <si>
    <t>รายละเอียดบัญชีพักหักล้างการรับโอน ณ 31 กรกฎาคม 2563</t>
  </si>
  <si>
    <t>บช.ก.</t>
  </si>
  <si>
    <t>บก.ป.</t>
  </si>
  <si>
    <t>บช.ปส.</t>
  </si>
  <si>
    <t>บก.ตชด.ภาค1</t>
  </si>
  <si>
    <t>ศพฐ.7</t>
  </si>
  <si>
    <t>กก.9 บก.รน.</t>
  </si>
  <si>
    <t>บก.สอ.บช.ตชด.</t>
  </si>
  <si>
    <t>บก.น.2</t>
  </si>
  <si>
    <t>ภ.2</t>
  </si>
  <si>
    <t>ภ.จว.ยะลา</t>
  </si>
  <si>
    <t>บก.สส.ศชต.</t>
  </si>
  <si>
    <t>ตม.จว.ภูเก็ต</t>
  </si>
  <si>
    <t>29.01.2021</t>
  </si>
  <si>
    <t>05.01.2021</t>
  </si>
  <si>
    <t>08.01.2021</t>
  </si>
  <si>
    <t>12.01.2021</t>
  </si>
  <si>
    <t>15.01.2021</t>
  </si>
  <si>
    <t>23.09.2020</t>
  </si>
  <si>
    <t>30.09.2020</t>
  </si>
  <si>
    <t>18.12.2020</t>
  </si>
  <si>
    <t>13.01.2021</t>
  </si>
  <si>
    <t>27.01.2021</t>
  </si>
  <si>
    <t>28.12.2020</t>
  </si>
  <si>
    <t>29.09.2020</t>
  </si>
  <si>
    <t>24.12.2020</t>
  </si>
  <si>
    <t>04.01.2021</t>
  </si>
  <si>
    <t>26.01.2021</t>
  </si>
  <si>
    <t>22.01.2021</t>
  </si>
  <si>
    <t>07.08.2020</t>
  </si>
  <si>
    <t>30.11.2020</t>
  </si>
  <si>
    <t>30.12.2020</t>
  </si>
  <si>
    <t>30.10.2020</t>
  </si>
  <si>
    <t>03.12.5020</t>
  </si>
  <si>
    <t>10.11.2020</t>
  </si>
  <si>
    <t>01.10.2020</t>
  </si>
  <si>
    <t>21.12.2020</t>
  </si>
  <si>
    <t>28.01.2021</t>
  </si>
  <si>
    <t>03.12.2020</t>
  </si>
  <si>
    <t>31.07.2020</t>
  </si>
  <si>
    <t>21.08.2020</t>
  </si>
  <si>
    <t>เรียกรายงาน ณ วันที่ 2 กุมภาพันธ์ 2564</t>
  </si>
  <si>
    <t>รายละเอียดบัญชีพักงานระหว่างสร้าง ณ 31 มกราคม 2564</t>
  </si>
  <si>
    <t>05.10.2020</t>
  </si>
  <si>
    <t>04.12.2020</t>
  </si>
  <si>
    <t>07.12.2020</t>
  </si>
  <si>
    <t>KF</t>
  </si>
  <si>
    <t>KE</t>
  </si>
  <si>
    <t>22.12.2020</t>
  </si>
  <si>
    <t>25.11.2020</t>
  </si>
  <si>
    <t>15.10.2020</t>
  </si>
  <si>
    <t>01.01.2021</t>
  </si>
  <si>
    <t>29.12.2020</t>
  </si>
  <si>
    <t>14.12.2020</t>
  </si>
  <si>
    <t>14.01.2021</t>
  </si>
  <si>
    <t>21.01.2021</t>
  </si>
  <si>
    <t>19.11.2020</t>
  </si>
  <si>
    <t>25.01.2021</t>
  </si>
  <si>
    <t>24.11.2020</t>
  </si>
  <si>
    <t>06.01.2021</t>
  </si>
  <si>
    <t>31.12.2020</t>
  </si>
  <si>
    <t>19.01.2021</t>
  </si>
  <si>
    <t>07.01.2021</t>
  </si>
  <si>
    <t>11.01.2021</t>
  </si>
  <si>
    <t>13.11.2020</t>
  </si>
  <si>
    <t>09.11.2020</t>
  </si>
  <si>
    <t>25.12.2020</t>
  </si>
  <si>
    <t>18.01.2021</t>
  </si>
  <si>
    <t>28.10.2020</t>
  </si>
  <si>
    <t>19.10.2020</t>
  </si>
  <si>
    <t>06.10.2020</t>
  </si>
  <si>
    <t>23.12.2020</t>
  </si>
  <si>
    <t>12.11.2020</t>
  </si>
  <si>
    <t>13.12.2020</t>
  </si>
  <si>
    <t>20.01.2021</t>
  </si>
  <si>
    <t>09.12.2020</t>
  </si>
  <si>
    <t>รายละเอียดบัญชีพักสินทรัพย์ ณ 31 มกราคม 2564</t>
  </si>
  <si>
    <t>กง.</t>
  </si>
  <si>
    <t>กก.5 บก.รน.</t>
  </si>
  <si>
    <t>บช.ตชด.</t>
  </si>
  <si>
    <t>ศฝร.ภ.8</t>
  </si>
  <si>
    <t>บก.น.3</t>
  </si>
  <si>
    <t>บก.น.6</t>
  </si>
  <si>
    <t>บก.น.8</t>
  </si>
  <si>
    <t>ภ.1</t>
  </si>
  <si>
    <t>ภ.4</t>
  </si>
  <si>
    <t>ภ.จว.อุตรดิตถ์</t>
  </si>
  <si>
    <t>ภ.จว.สงขลา</t>
  </si>
  <si>
    <t>ภ.จว.สตูล</t>
  </si>
  <si>
    <t>บก.รน.</t>
  </si>
  <si>
    <t>กก.6 บก.กฝ.</t>
  </si>
  <si>
    <t>กก.ตชด.24</t>
  </si>
  <si>
    <t>กก.ตชด.43</t>
  </si>
  <si>
    <t>บก.สปพ.</t>
  </si>
  <si>
    <t>ภ.จว.แพร่</t>
  </si>
  <si>
    <t>บช.ทท.</t>
  </si>
  <si>
    <t>รายการบัญชีพักสินทรัพย์คงค้างสรุปรายหน่วยเบิกจ่าย ณ 31 ม.ค. 64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</si>
  <si>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</si>
  <si>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</si>
  <si>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</si>
  <si>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</si>
  <si>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</si>
  <si>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>กองบังคับการตำรวจนครบาล 3</t>
  </si>
  <si>
    <t>กองบังคับการตำรวจนครบาล 8</t>
  </si>
  <si>
    <t xml:space="preserve">               ฝ่ายบัญชี 1 กช.          118     รายการ</t>
  </si>
  <si>
    <t xml:space="preserve">               ฝ่ายบัญชี 2 กช.            68     รายการ</t>
  </si>
  <si>
    <t xml:space="preserve">                     รวม     254    รายการ</t>
  </si>
  <si>
    <t xml:space="preserve">               ฝ่ายบัญชี 3 กช.            68    รายการ</t>
  </si>
  <si>
    <t>รายการบัญชีพักสินทรัพย์สรุปรวมแต่ละ บช.  ณ วันที่ 31 ม.ค. 64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</si>
</sst>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4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45" borderId="17" xfId="0" applyFont="1" applyFill="1" applyBorder="1" applyAlignment="1">
      <alignment horizontal="center" vertical="center" shrinkToFit="1"/>
    </xf>
    <xf numFmtId="187" fontId="4" fillId="44" borderId="17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8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2" xfId="0" applyFont="1" applyBorder="1" applyAlignment="1">
      <alignment horizontal="center" vertical="center" shrinkToFit="1"/>
    </xf>
    <xf numFmtId="0" fontId="6" fillId="0" borderId="42" xfId="0" applyFont="1" applyBorder="1" applyAlignment="1">
      <alignment vertical="center" shrinkToFit="1"/>
    </xf>
    <xf numFmtId="0" fontId="6" fillId="33" borderId="42" xfId="0" applyFont="1" applyFill="1" applyBorder="1" applyAlignment="1">
      <alignment horizontal="center" vertical="center"/>
    </xf>
    <xf numFmtId="0" fontId="6" fillId="44" borderId="42" xfId="0" applyFont="1" applyFill="1" applyBorder="1" applyAlignment="1">
      <alignment horizontal="center" vertical="center"/>
    </xf>
    <xf numFmtId="0" fontId="6" fillId="45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/>
    </xf>
    <xf numFmtId="0" fontId="6" fillId="44" borderId="43" xfId="0" applyFont="1" applyFill="1" applyBorder="1" applyAlignment="1">
      <alignment horizontal="center" vertical="center"/>
    </xf>
    <xf numFmtId="0" fontId="6" fillId="45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3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shrinkToFit="1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52" xfId="0" applyFont="1" applyBorder="1" applyAlignment="1">
      <alignment vertical="center" shrinkToFit="1"/>
    </xf>
    <xf numFmtId="0" fontId="6" fillId="33" borderId="52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/>
    </xf>
    <xf numFmtId="0" fontId="6" fillId="45" borderId="5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33" borderId="46" xfId="0" applyFont="1" applyFill="1" applyBorder="1" applyAlignment="1">
      <alignment horizontal="center"/>
    </xf>
    <xf numFmtId="0" fontId="6" fillId="33" borderId="46" xfId="0" applyFont="1" applyFill="1" applyBorder="1" applyAlignment="1">
      <alignment/>
    </xf>
    <xf numFmtId="0" fontId="63" fillId="47" borderId="10" xfId="0" applyFont="1" applyFill="1" applyBorder="1" applyAlignment="1">
      <alignment horizontal="center"/>
    </xf>
    <xf numFmtId="14" fontId="63" fillId="47" borderId="10" xfId="0" applyNumberFormat="1" applyFont="1" applyFill="1" applyBorder="1" applyAlignment="1">
      <alignment horizontal="center"/>
    </xf>
    <xf numFmtId="4" fontId="63" fillId="47" borderId="10" xfId="0" applyNumberFormat="1" applyFont="1" applyFill="1" applyBorder="1" applyAlignment="1">
      <alignment/>
    </xf>
    <xf numFmtId="0" fontId="63" fillId="47" borderId="10" xfId="0" applyFont="1" applyFill="1" applyBorder="1" applyAlignment="1">
      <alignment horizontal="left"/>
    </xf>
    <xf numFmtId="0" fontId="6" fillId="0" borderId="46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4" fontId="63" fillId="0" borderId="0" xfId="0" applyNumberFormat="1" applyFont="1" applyAlignment="1">
      <alignment/>
    </xf>
    <xf numFmtId="0" fontId="6" fillId="48" borderId="45" xfId="0" applyFont="1" applyFill="1" applyBorder="1" applyAlignment="1">
      <alignment horizontal="center" vertical="center" shrinkToFit="1"/>
    </xf>
    <xf numFmtId="0" fontId="6" fillId="48" borderId="46" xfId="0" applyFont="1" applyFill="1" applyBorder="1" applyAlignment="1">
      <alignment horizontal="center" vertical="center" shrinkToFit="1"/>
    </xf>
    <xf numFmtId="0" fontId="6" fillId="48" borderId="47" xfId="0" applyFont="1" applyFill="1" applyBorder="1" applyAlignment="1">
      <alignment horizontal="center" vertical="center" shrinkToFit="1"/>
    </xf>
    <xf numFmtId="0" fontId="6" fillId="48" borderId="32" xfId="0" applyFont="1" applyFill="1" applyBorder="1" applyAlignment="1">
      <alignment horizontal="center" vertical="center" shrinkToFit="1"/>
    </xf>
    <xf numFmtId="0" fontId="6" fillId="48" borderId="29" xfId="0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/>
    </xf>
    <xf numFmtId="0" fontId="62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38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44" borderId="60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65" fillId="0" borderId="37" xfId="0" applyFont="1" applyBorder="1" applyAlignment="1">
      <alignment/>
    </xf>
    <xf numFmtId="0" fontId="65" fillId="0" borderId="35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63" xfId="0" applyFont="1" applyFill="1" applyBorder="1" applyAlignment="1">
      <alignment horizontal="center" vertical="center" shrinkToFit="1"/>
    </xf>
    <xf numFmtId="0" fontId="4" fillId="44" borderId="64" xfId="0" applyFont="1" applyFill="1" applyBorder="1" applyAlignment="1">
      <alignment horizontal="center" vertical="center" shrinkToFi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0" fontId="3" fillId="35" borderId="66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43" fontId="66" fillId="35" borderId="11" xfId="38" applyFont="1" applyFill="1" applyBorder="1" applyAlignment="1">
      <alignment horizontal="center" vertical="center" wrapText="1" shrinkToFit="1"/>
    </xf>
    <xf numFmtId="43" fontId="66" fillId="35" borderId="14" xfId="38" applyFont="1" applyFill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58" xfId="38" applyFont="1" applyFill="1" applyBorder="1" applyAlignment="1">
      <alignment horizontal="center" vertical="center" wrapText="1"/>
    </xf>
    <xf numFmtId="43" fontId="66" fillId="35" borderId="13" xfId="38" applyFont="1" applyFill="1" applyBorder="1" applyAlignment="1">
      <alignment horizontal="center" vertical="center" shrinkToFit="1"/>
    </xf>
    <xf numFmtId="0" fontId="67" fillId="35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7" xfId="0" applyFont="1" applyBorder="1" applyAlignment="1">
      <alignment vertical="center" shrinkToFit="1"/>
    </xf>
    <xf numFmtId="0" fontId="6" fillId="33" borderId="67" xfId="0" applyFont="1" applyFill="1" applyBorder="1" applyAlignment="1">
      <alignment horizontal="center" vertical="center"/>
    </xf>
    <xf numFmtId="0" fontId="6" fillId="44" borderId="67" xfId="0" applyFont="1" applyFill="1" applyBorder="1" applyAlignment="1">
      <alignment horizontal="center" vertical="center"/>
    </xf>
    <xf numFmtId="0" fontId="6" fillId="45" borderId="67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48" borderId="1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70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14" fontId="70" fillId="0" borderId="10" xfId="0" applyNumberFormat="1" applyFont="1" applyFill="1" applyBorder="1" applyAlignment="1">
      <alignment horizontal="center"/>
    </xf>
    <xf numFmtId="4" fontId="70" fillId="0" borderId="10" xfId="0" applyNumberFormat="1" applyFont="1" applyFill="1" applyBorder="1" applyAlignment="1">
      <alignment/>
    </xf>
    <xf numFmtId="4" fontId="63" fillId="0" borderId="0" xfId="0" applyNumberFormat="1" applyFont="1" applyFill="1" applyAlignment="1">
      <alignment/>
    </xf>
    <xf numFmtId="43" fontId="63" fillId="0" borderId="0" xfId="38" applyFont="1" applyFill="1" applyAlignment="1">
      <alignment/>
    </xf>
    <xf numFmtId="43" fontId="63" fillId="0" borderId="0" xfId="0" applyNumberFormat="1" applyFont="1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40" t="s">
        <v>329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41" t="s">
        <v>338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3"/>
  <sheetViews>
    <sheetView tabSelected="1" zoomScale="115" zoomScaleNormal="115" zoomScaleSheetLayoutView="80" zoomScalePageLayoutView="0" workbookViewId="0" topLeftCell="A1">
      <pane xSplit="3" ySplit="7" topLeftCell="D3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48" sqref="G48"/>
    </sheetView>
  </sheetViews>
  <sheetFormatPr defaultColWidth="3.7109375" defaultRowHeight="15"/>
  <cols>
    <col min="1" max="1" width="5.57421875" style="145" customWidth="1"/>
    <col min="2" max="2" width="32.00390625" style="145" customWidth="1"/>
    <col min="3" max="3" width="12.140625" style="145" customWidth="1"/>
    <col min="4" max="4" width="9.140625" style="145" customWidth="1"/>
    <col min="5" max="5" width="12.28125" style="145" customWidth="1"/>
    <col min="6" max="6" width="12.140625" style="145" customWidth="1"/>
    <col min="7" max="7" width="10.28125" style="145" customWidth="1"/>
    <col min="8" max="8" width="13.8515625" style="145" customWidth="1"/>
    <col min="9" max="9" width="12.00390625" style="145" customWidth="1"/>
    <col min="10" max="10" width="7.28125" style="145" hidden="1" customWidth="1"/>
    <col min="11" max="11" width="11.8515625" style="145" hidden="1" customWidth="1"/>
    <col min="12" max="12" width="10.7109375" style="145" hidden="1" customWidth="1"/>
    <col min="13" max="13" width="8.00390625" style="145" hidden="1" customWidth="1"/>
    <col min="14" max="14" width="9.421875" style="145" hidden="1" customWidth="1"/>
    <col min="15" max="15" width="7.421875" style="145" hidden="1" customWidth="1"/>
    <col min="16" max="16" width="8.421875" style="145" hidden="1" customWidth="1"/>
    <col min="17" max="17" width="9.421875" style="145" hidden="1" customWidth="1"/>
    <col min="18" max="18" width="0.5625" style="145" hidden="1" customWidth="1"/>
    <col min="19" max="19" width="7.57421875" style="145" customWidth="1"/>
    <col min="20" max="20" width="11.8515625" style="145" customWidth="1"/>
    <col min="21" max="248" width="9.421875" style="145" customWidth="1"/>
    <col min="249" max="249" width="3.7109375" style="145" customWidth="1"/>
    <col min="250" max="250" width="18.421875" style="145" customWidth="1"/>
    <col min="251" max="251" width="10.7109375" style="145" customWidth="1"/>
    <col min="252" max="252" width="4.00390625" style="145" customWidth="1"/>
    <col min="253" max="253" width="3.8515625" style="145" customWidth="1"/>
    <col min="254" max="16384" width="3.7109375" style="145" customWidth="1"/>
  </cols>
  <sheetData>
    <row r="1" spans="1:20" ht="21">
      <c r="A1" s="258" t="s">
        <v>481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</row>
    <row r="2" spans="1:20" ht="21.75" thickBo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</row>
    <row r="3" spans="1:20" ht="21">
      <c r="A3" s="260" t="s">
        <v>290</v>
      </c>
      <c r="B3" s="263" t="s">
        <v>11</v>
      </c>
      <c r="C3" s="266" t="s">
        <v>12</v>
      </c>
      <c r="D3" s="275" t="s">
        <v>482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/>
      <c r="P3" s="275" t="s">
        <v>237</v>
      </c>
      <c r="Q3" s="276"/>
      <c r="R3" s="277"/>
      <c r="S3" s="269" t="s">
        <v>13</v>
      </c>
      <c r="T3" s="272" t="s">
        <v>14</v>
      </c>
    </row>
    <row r="4" spans="1:20" ht="21">
      <c r="A4" s="261"/>
      <c r="B4" s="264"/>
      <c r="C4" s="267"/>
      <c r="D4" s="255" t="s">
        <v>15</v>
      </c>
      <c r="E4" s="256"/>
      <c r="F4" s="257"/>
      <c r="G4" s="250" t="s">
        <v>16</v>
      </c>
      <c r="H4" s="250"/>
      <c r="I4" s="250"/>
      <c r="J4" s="250" t="s">
        <v>171</v>
      </c>
      <c r="K4" s="250"/>
      <c r="L4" s="250"/>
      <c r="M4" s="254" t="s">
        <v>17</v>
      </c>
      <c r="N4" s="254"/>
      <c r="O4" s="254"/>
      <c r="P4" s="255" t="s">
        <v>15</v>
      </c>
      <c r="Q4" s="256"/>
      <c r="R4" s="257"/>
      <c r="S4" s="270"/>
      <c r="T4" s="273"/>
    </row>
    <row r="5" spans="1:20" ht="21">
      <c r="A5" s="261"/>
      <c r="B5" s="264"/>
      <c r="C5" s="267"/>
      <c r="D5" s="251" t="s">
        <v>483</v>
      </c>
      <c r="E5" s="252"/>
      <c r="F5" s="253"/>
      <c r="G5" s="250" t="s">
        <v>484</v>
      </c>
      <c r="H5" s="250"/>
      <c r="I5" s="250"/>
      <c r="J5" s="250" t="s">
        <v>485</v>
      </c>
      <c r="K5" s="250"/>
      <c r="L5" s="250"/>
      <c r="M5" s="254" t="s">
        <v>486</v>
      </c>
      <c r="N5" s="254"/>
      <c r="O5" s="254"/>
      <c r="P5" s="251" t="s">
        <v>203</v>
      </c>
      <c r="Q5" s="252"/>
      <c r="R5" s="253"/>
      <c r="S5" s="270"/>
      <c r="T5" s="273"/>
    </row>
    <row r="6" spans="1:20" ht="21">
      <c r="A6" s="261"/>
      <c r="B6" s="264"/>
      <c r="C6" s="267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270"/>
      <c r="T6" s="273"/>
    </row>
    <row r="7" spans="1:20" ht="21.75" thickBot="1">
      <c r="A7" s="262"/>
      <c r="B7" s="265"/>
      <c r="C7" s="268"/>
      <c r="D7" s="68" t="s">
        <v>20</v>
      </c>
      <c r="E7" s="69" t="s">
        <v>21</v>
      </c>
      <c r="F7" s="70" t="s">
        <v>371</v>
      </c>
      <c r="G7" s="68" t="s">
        <v>20</v>
      </c>
      <c r="H7" s="69" t="s">
        <v>21</v>
      </c>
      <c r="I7" s="70" t="s">
        <v>371</v>
      </c>
      <c r="J7" s="68" t="s">
        <v>20</v>
      </c>
      <c r="K7" s="69" t="s">
        <v>21</v>
      </c>
      <c r="L7" s="70" t="s">
        <v>371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271"/>
      <c r="T7" s="274"/>
    </row>
    <row r="8" spans="1:20" ht="21.75" thickBot="1">
      <c r="A8" s="211">
        <v>1</v>
      </c>
      <c r="B8" s="212" t="s">
        <v>10</v>
      </c>
      <c r="C8" s="302">
        <v>2500700010</v>
      </c>
      <c r="D8" s="213">
        <v>24</v>
      </c>
      <c r="E8" s="214"/>
      <c r="F8" s="215"/>
      <c r="G8" s="213">
        <v>13</v>
      </c>
      <c r="H8" s="214">
        <v>1</v>
      </c>
      <c r="I8" s="215"/>
      <c r="J8" s="213"/>
      <c r="K8" s="214"/>
      <c r="L8" s="215"/>
      <c r="M8" s="213"/>
      <c r="N8" s="216"/>
      <c r="O8" s="215"/>
      <c r="P8" s="213"/>
      <c r="Q8" s="214"/>
      <c r="R8" s="215"/>
      <c r="S8" s="211">
        <f>SUM(D8:R8)</f>
        <v>38</v>
      </c>
      <c r="T8" s="217" t="s">
        <v>22</v>
      </c>
    </row>
    <row r="9" spans="1:20" s="146" customFormat="1" ht="21.75" thickBot="1">
      <c r="A9" s="211">
        <v>2</v>
      </c>
      <c r="B9" s="212" t="s">
        <v>23</v>
      </c>
      <c r="C9" s="302">
        <v>2500700173</v>
      </c>
      <c r="D9" s="213">
        <v>2</v>
      </c>
      <c r="E9" s="214"/>
      <c r="F9" s="215"/>
      <c r="G9" s="213">
        <v>16</v>
      </c>
      <c r="H9" s="214">
        <v>5</v>
      </c>
      <c r="I9" s="215"/>
      <c r="J9" s="213"/>
      <c r="K9" s="214"/>
      <c r="L9" s="215"/>
      <c r="M9" s="213"/>
      <c r="N9" s="216"/>
      <c r="O9" s="215"/>
      <c r="P9" s="213"/>
      <c r="Q9" s="214"/>
      <c r="R9" s="215"/>
      <c r="S9" s="211">
        <f>SUM(D9:R9)</f>
        <v>23</v>
      </c>
      <c r="T9" s="217" t="s">
        <v>22</v>
      </c>
    </row>
    <row r="10" spans="1:20" ht="21.75" hidden="1" thickBot="1">
      <c r="A10" s="137"/>
      <c r="B10" s="138" t="s">
        <v>130</v>
      </c>
      <c r="C10" s="301">
        <v>2500700215</v>
      </c>
      <c r="D10" s="140"/>
      <c r="E10" s="141"/>
      <c r="F10" s="142"/>
      <c r="G10" s="140"/>
      <c r="H10" s="141"/>
      <c r="I10" s="142"/>
      <c r="J10" s="140"/>
      <c r="K10" s="141"/>
      <c r="L10" s="142"/>
      <c r="M10" s="140"/>
      <c r="N10" s="143"/>
      <c r="O10" s="142"/>
      <c r="P10" s="140"/>
      <c r="Q10" s="141"/>
      <c r="R10" s="142"/>
      <c r="S10" s="139">
        <f aca="true" t="shared" si="0" ref="S10:S77">SUM(D10:R10)</f>
        <v>0</v>
      </c>
      <c r="T10" s="144" t="s">
        <v>22</v>
      </c>
    </row>
    <row r="11" spans="1:20" s="147" customFormat="1" ht="21.75" thickBot="1">
      <c r="A11" s="184">
        <v>3</v>
      </c>
      <c r="B11" s="199" t="s">
        <v>24</v>
      </c>
      <c r="C11" s="311">
        <v>2500700434</v>
      </c>
      <c r="D11" s="200">
        <v>23</v>
      </c>
      <c r="E11" s="201">
        <v>1</v>
      </c>
      <c r="F11" s="202"/>
      <c r="G11" s="200"/>
      <c r="H11" s="201"/>
      <c r="I11" s="202"/>
      <c r="J11" s="200"/>
      <c r="K11" s="201"/>
      <c r="L11" s="202"/>
      <c r="M11" s="200"/>
      <c r="N11" s="203"/>
      <c r="O11" s="202"/>
      <c r="P11" s="200"/>
      <c r="Q11" s="201"/>
      <c r="R11" s="202"/>
      <c r="S11" s="184">
        <f t="shared" si="0"/>
        <v>24</v>
      </c>
      <c r="T11" s="204" t="s">
        <v>22</v>
      </c>
    </row>
    <row r="12" spans="1:20" ht="21" hidden="1">
      <c r="A12" s="185"/>
      <c r="B12" s="218" t="s">
        <v>109</v>
      </c>
      <c r="C12" s="312">
        <v>2500701605</v>
      </c>
      <c r="D12" s="219"/>
      <c r="E12" s="220"/>
      <c r="F12" s="221"/>
      <c r="G12" s="219"/>
      <c r="H12" s="220"/>
      <c r="I12" s="221"/>
      <c r="J12" s="219"/>
      <c r="K12" s="220"/>
      <c r="L12" s="221"/>
      <c r="M12" s="219"/>
      <c r="N12" s="222"/>
      <c r="O12" s="221"/>
      <c r="P12" s="219"/>
      <c r="Q12" s="220"/>
      <c r="R12" s="221"/>
      <c r="S12" s="185">
        <f t="shared" si="0"/>
        <v>0</v>
      </c>
      <c r="T12" s="223" t="s">
        <v>22</v>
      </c>
    </row>
    <row r="13" spans="1:20" ht="21" hidden="1">
      <c r="A13" s="185">
        <v>3</v>
      </c>
      <c r="B13" s="218" t="s">
        <v>25</v>
      </c>
      <c r="C13" s="312">
        <v>2500701679</v>
      </c>
      <c r="D13" s="219"/>
      <c r="E13" s="220"/>
      <c r="F13" s="221"/>
      <c r="G13" s="219"/>
      <c r="H13" s="220"/>
      <c r="I13" s="221"/>
      <c r="J13" s="219"/>
      <c r="K13" s="220"/>
      <c r="L13" s="221"/>
      <c r="M13" s="219"/>
      <c r="N13" s="222"/>
      <c r="O13" s="221"/>
      <c r="P13" s="219"/>
      <c r="Q13" s="220"/>
      <c r="R13" s="221"/>
      <c r="S13" s="185">
        <f t="shared" si="0"/>
        <v>0</v>
      </c>
      <c r="T13" s="223" t="s">
        <v>22</v>
      </c>
    </row>
    <row r="14" spans="1:20" ht="21" hidden="1">
      <c r="A14" s="185"/>
      <c r="B14" s="218" t="s">
        <v>168</v>
      </c>
      <c r="C14" s="312">
        <v>2500701698</v>
      </c>
      <c r="D14" s="219"/>
      <c r="E14" s="220"/>
      <c r="F14" s="221"/>
      <c r="G14" s="219"/>
      <c r="H14" s="220"/>
      <c r="I14" s="221"/>
      <c r="J14" s="219"/>
      <c r="K14" s="220"/>
      <c r="L14" s="221"/>
      <c r="M14" s="219"/>
      <c r="N14" s="222"/>
      <c r="O14" s="221"/>
      <c r="P14" s="219"/>
      <c r="Q14" s="220"/>
      <c r="R14" s="221"/>
      <c r="S14" s="185">
        <f t="shared" si="0"/>
        <v>0</v>
      </c>
      <c r="T14" s="223" t="s">
        <v>22</v>
      </c>
    </row>
    <row r="15" spans="1:20" ht="21" hidden="1">
      <c r="A15" s="185"/>
      <c r="B15" s="218" t="s">
        <v>153</v>
      </c>
      <c r="C15" s="312">
        <v>2500701681</v>
      </c>
      <c r="D15" s="219"/>
      <c r="E15" s="220"/>
      <c r="F15" s="221"/>
      <c r="G15" s="219"/>
      <c r="H15" s="220"/>
      <c r="I15" s="221"/>
      <c r="J15" s="219"/>
      <c r="K15" s="220"/>
      <c r="L15" s="221"/>
      <c r="M15" s="219"/>
      <c r="N15" s="222"/>
      <c r="O15" s="221"/>
      <c r="P15" s="219"/>
      <c r="Q15" s="220"/>
      <c r="R15" s="221"/>
      <c r="S15" s="185">
        <f t="shared" si="0"/>
        <v>0</v>
      </c>
      <c r="T15" s="223" t="s">
        <v>22</v>
      </c>
    </row>
    <row r="16" spans="1:20" ht="21" hidden="1">
      <c r="A16" s="185"/>
      <c r="B16" s="218" t="s">
        <v>110</v>
      </c>
      <c r="C16" s="312">
        <v>2500701603</v>
      </c>
      <c r="D16" s="219"/>
      <c r="E16" s="220"/>
      <c r="F16" s="221"/>
      <c r="G16" s="219"/>
      <c r="H16" s="220"/>
      <c r="I16" s="221"/>
      <c r="J16" s="219"/>
      <c r="K16" s="220"/>
      <c r="L16" s="221"/>
      <c r="M16" s="219"/>
      <c r="N16" s="222"/>
      <c r="O16" s="221"/>
      <c r="P16" s="219"/>
      <c r="Q16" s="220"/>
      <c r="R16" s="221"/>
      <c r="S16" s="185">
        <f t="shared" si="0"/>
        <v>0</v>
      </c>
      <c r="T16" s="223" t="s">
        <v>22</v>
      </c>
    </row>
    <row r="17" spans="1:20" ht="21" hidden="1">
      <c r="A17" s="185"/>
      <c r="B17" s="218" t="s">
        <v>75</v>
      </c>
      <c r="C17" s="312">
        <v>2500700452</v>
      </c>
      <c r="D17" s="219"/>
      <c r="E17" s="220"/>
      <c r="F17" s="221"/>
      <c r="G17" s="219"/>
      <c r="H17" s="220"/>
      <c r="I17" s="221"/>
      <c r="J17" s="219"/>
      <c r="K17" s="220"/>
      <c r="L17" s="221"/>
      <c r="M17" s="219"/>
      <c r="N17" s="222"/>
      <c r="O17" s="221"/>
      <c r="P17" s="219"/>
      <c r="Q17" s="220"/>
      <c r="R17" s="221"/>
      <c r="S17" s="185">
        <f t="shared" si="0"/>
        <v>0</v>
      </c>
      <c r="T17" s="223" t="s">
        <v>22</v>
      </c>
    </row>
    <row r="18" spans="1:20" ht="21" hidden="1">
      <c r="A18" s="185"/>
      <c r="B18" s="218" t="s">
        <v>64</v>
      </c>
      <c r="C18" s="312">
        <v>2500700453</v>
      </c>
      <c r="D18" s="219"/>
      <c r="E18" s="220"/>
      <c r="F18" s="221"/>
      <c r="G18" s="219"/>
      <c r="H18" s="220"/>
      <c r="I18" s="221"/>
      <c r="J18" s="219"/>
      <c r="K18" s="220"/>
      <c r="L18" s="221"/>
      <c r="M18" s="219"/>
      <c r="N18" s="222"/>
      <c r="O18" s="221"/>
      <c r="P18" s="219"/>
      <c r="Q18" s="220"/>
      <c r="R18" s="221"/>
      <c r="S18" s="185">
        <f t="shared" si="0"/>
        <v>0</v>
      </c>
      <c r="T18" s="223" t="s">
        <v>22</v>
      </c>
    </row>
    <row r="19" spans="1:20" ht="21" hidden="1">
      <c r="A19" s="185"/>
      <c r="B19" s="218" t="s">
        <v>76</v>
      </c>
      <c r="C19" s="312">
        <v>2500700454</v>
      </c>
      <c r="D19" s="219"/>
      <c r="E19" s="220"/>
      <c r="F19" s="221"/>
      <c r="G19" s="219"/>
      <c r="H19" s="220"/>
      <c r="I19" s="221"/>
      <c r="J19" s="219"/>
      <c r="K19" s="220"/>
      <c r="L19" s="221"/>
      <c r="M19" s="219"/>
      <c r="N19" s="222"/>
      <c r="O19" s="221"/>
      <c r="P19" s="219"/>
      <c r="Q19" s="220"/>
      <c r="R19" s="221"/>
      <c r="S19" s="185">
        <f t="shared" si="0"/>
        <v>0</v>
      </c>
      <c r="T19" s="223" t="s">
        <v>22</v>
      </c>
    </row>
    <row r="20" spans="1:20" ht="21" hidden="1">
      <c r="A20" s="185"/>
      <c r="B20" s="218" t="s">
        <v>120</v>
      </c>
      <c r="C20" s="312">
        <v>2500700457</v>
      </c>
      <c r="D20" s="219"/>
      <c r="E20" s="220"/>
      <c r="F20" s="221"/>
      <c r="G20" s="219"/>
      <c r="H20" s="220"/>
      <c r="I20" s="221"/>
      <c r="J20" s="219"/>
      <c r="K20" s="220"/>
      <c r="L20" s="221"/>
      <c r="M20" s="219"/>
      <c r="N20" s="222"/>
      <c r="O20" s="221"/>
      <c r="P20" s="219"/>
      <c r="Q20" s="220"/>
      <c r="R20" s="221"/>
      <c r="S20" s="185">
        <f t="shared" si="0"/>
        <v>0</v>
      </c>
      <c r="T20" s="223" t="s">
        <v>22</v>
      </c>
    </row>
    <row r="21" spans="1:22" ht="21" hidden="1">
      <c r="A21" s="224">
        <v>4</v>
      </c>
      <c r="B21" s="225" t="s">
        <v>97</v>
      </c>
      <c r="C21" s="313">
        <v>2500700455</v>
      </c>
      <c r="D21" s="226"/>
      <c r="E21" s="225"/>
      <c r="F21" s="221"/>
      <c r="G21" s="227"/>
      <c r="H21" s="225"/>
      <c r="I21" s="221"/>
      <c r="J21" s="227"/>
      <c r="K21" s="224"/>
      <c r="L21" s="221"/>
      <c r="M21" s="219"/>
      <c r="N21" s="225"/>
      <c r="O21" s="221"/>
      <c r="P21" s="226"/>
      <c r="Q21" s="225"/>
      <c r="R21" s="225"/>
      <c r="S21" s="185">
        <f t="shared" si="0"/>
        <v>0</v>
      </c>
      <c r="T21" s="223" t="s">
        <v>22</v>
      </c>
      <c r="V21" s="149"/>
    </row>
    <row r="22" spans="1:20" s="146" customFormat="1" ht="21.75" hidden="1" thickBot="1">
      <c r="A22" s="185"/>
      <c r="B22" s="218" t="s">
        <v>86</v>
      </c>
      <c r="C22" s="312">
        <v>2500701682</v>
      </c>
      <c r="D22" s="219"/>
      <c r="E22" s="220"/>
      <c r="F22" s="221"/>
      <c r="G22" s="219"/>
      <c r="H22" s="220"/>
      <c r="I22" s="221"/>
      <c r="J22" s="219"/>
      <c r="K22" s="220"/>
      <c r="L22" s="221"/>
      <c r="M22" s="219"/>
      <c r="N22" s="222"/>
      <c r="O22" s="221"/>
      <c r="P22" s="219"/>
      <c r="Q22" s="220"/>
      <c r="R22" s="221"/>
      <c r="S22" s="185">
        <f t="shared" si="0"/>
        <v>0</v>
      </c>
      <c r="T22" s="223" t="s">
        <v>22</v>
      </c>
    </row>
    <row r="23" spans="1:20" ht="21" hidden="1">
      <c r="A23" s="185"/>
      <c r="B23" s="218" t="s">
        <v>87</v>
      </c>
      <c r="C23" s="312">
        <v>2500701683</v>
      </c>
      <c r="D23" s="219"/>
      <c r="E23" s="220"/>
      <c r="F23" s="221"/>
      <c r="G23" s="219"/>
      <c r="H23" s="220"/>
      <c r="I23" s="221"/>
      <c r="J23" s="219"/>
      <c r="K23" s="220"/>
      <c r="L23" s="221"/>
      <c r="M23" s="219"/>
      <c r="N23" s="222"/>
      <c r="O23" s="221"/>
      <c r="P23" s="219"/>
      <c r="Q23" s="220"/>
      <c r="R23" s="221"/>
      <c r="S23" s="185">
        <f t="shared" si="0"/>
        <v>0</v>
      </c>
      <c r="T23" s="223" t="s">
        <v>22</v>
      </c>
    </row>
    <row r="24" spans="1:20" ht="21" hidden="1">
      <c r="A24" s="185"/>
      <c r="B24" s="218" t="s">
        <v>111</v>
      </c>
      <c r="C24" s="312">
        <v>2500701684</v>
      </c>
      <c r="D24" s="219"/>
      <c r="E24" s="220"/>
      <c r="F24" s="221"/>
      <c r="G24" s="219"/>
      <c r="H24" s="220"/>
      <c r="I24" s="221"/>
      <c r="J24" s="219"/>
      <c r="K24" s="220"/>
      <c r="L24" s="221"/>
      <c r="M24" s="219"/>
      <c r="N24" s="222"/>
      <c r="O24" s="221"/>
      <c r="P24" s="219"/>
      <c r="Q24" s="220"/>
      <c r="R24" s="221"/>
      <c r="S24" s="185">
        <f t="shared" si="0"/>
        <v>0</v>
      </c>
      <c r="T24" s="223" t="s">
        <v>22</v>
      </c>
    </row>
    <row r="25" spans="1:20" ht="21" hidden="1">
      <c r="A25" s="185"/>
      <c r="B25" s="218" t="s">
        <v>208</v>
      </c>
      <c r="C25" s="312">
        <v>25007001685</v>
      </c>
      <c r="D25" s="219"/>
      <c r="E25" s="220"/>
      <c r="F25" s="221"/>
      <c r="G25" s="219"/>
      <c r="H25" s="220"/>
      <c r="I25" s="221"/>
      <c r="J25" s="219"/>
      <c r="K25" s="220"/>
      <c r="L25" s="221"/>
      <c r="M25" s="219"/>
      <c r="N25" s="222"/>
      <c r="O25" s="221"/>
      <c r="P25" s="219"/>
      <c r="Q25" s="220"/>
      <c r="R25" s="221"/>
      <c r="S25" s="185">
        <f t="shared" si="0"/>
        <v>0</v>
      </c>
      <c r="T25" s="223" t="s">
        <v>22</v>
      </c>
    </row>
    <row r="26" spans="1:20" ht="21.75" hidden="1" thickBot="1">
      <c r="A26" s="186">
        <v>5</v>
      </c>
      <c r="B26" s="205" t="s">
        <v>137</v>
      </c>
      <c r="C26" s="314">
        <v>2500701686</v>
      </c>
      <c r="D26" s="206"/>
      <c r="E26" s="207"/>
      <c r="F26" s="208"/>
      <c r="G26" s="206"/>
      <c r="H26" s="207"/>
      <c r="I26" s="208"/>
      <c r="J26" s="206"/>
      <c r="K26" s="207"/>
      <c r="L26" s="208"/>
      <c r="M26" s="206"/>
      <c r="N26" s="209"/>
      <c r="O26" s="208"/>
      <c r="P26" s="206"/>
      <c r="Q26" s="207"/>
      <c r="R26" s="208"/>
      <c r="S26" s="186">
        <f t="shared" si="0"/>
        <v>0</v>
      </c>
      <c r="T26" s="210" t="s">
        <v>22</v>
      </c>
    </row>
    <row r="27" spans="1:20" s="147" customFormat="1" ht="21">
      <c r="A27" s="184">
        <v>4</v>
      </c>
      <c r="B27" s="199" t="s">
        <v>52</v>
      </c>
      <c r="C27" s="311">
        <v>2500700387</v>
      </c>
      <c r="D27" s="200"/>
      <c r="E27" s="201"/>
      <c r="F27" s="202"/>
      <c r="G27" s="200">
        <v>4</v>
      </c>
      <c r="H27" s="201"/>
      <c r="I27" s="202"/>
      <c r="J27" s="200"/>
      <c r="K27" s="201"/>
      <c r="L27" s="202"/>
      <c r="M27" s="200"/>
      <c r="N27" s="203"/>
      <c r="O27" s="202"/>
      <c r="P27" s="200"/>
      <c r="Q27" s="201"/>
      <c r="R27" s="202"/>
      <c r="S27" s="184">
        <f t="shared" si="0"/>
        <v>4</v>
      </c>
      <c r="T27" s="204" t="s">
        <v>22</v>
      </c>
    </row>
    <row r="28" spans="1:20" s="147" customFormat="1" ht="21" hidden="1">
      <c r="A28" s="185">
        <v>7</v>
      </c>
      <c r="B28" s="232" t="s">
        <v>167</v>
      </c>
      <c r="C28" s="312">
        <v>2500701674</v>
      </c>
      <c r="D28" s="219"/>
      <c r="E28" s="220"/>
      <c r="F28" s="221"/>
      <c r="G28" s="219"/>
      <c r="H28" s="220"/>
      <c r="I28" s="221"/>
      <c r="J28" s="219"/>
      <c r="K28" s="220"/>
      <c r="L28" s="221"/>
      <c r="M28" s="219"/>
      <c r="N28" s="222"/>
      <c r="O28" s="221"/>
      <c r="P28" s="219"/>
      <c r="Q28" s="220"/>
      <c r="R28" s="221"/>
      <c r="S28" s="185">
        <f t="shared" si="0"/>
        <v>0</v>
      </c>
      <c r="T28" s="223" t="s">
        <v>22</v>
      </c>
    </row>
    <row r="29" spans="1:20" s="147" customFormat="1" ht="21" hidden="1">
      <c r="A29" s="185"/>
      <c r="B29" s="218" t="s">
        <v>73</v>
      </c>
      <c r="C29" s="312">
        <v>2500700412</v>
      </c>
      <c r="D29" s="219"/>
      <c r="E29" s="220"/>
      <c r="F29" s="221"/>
      <c r="G29" s="219"/>
      <c r="H29" s="220"/>
      <c r="I29" s="221"/>
      <c r="J29" s="219"/>
      <c r="K29" s="220"/>
      <c r="L29" s="221"/>
      <c r="M29" s="219"/>
      <c r="N29" s="222"/>
      <c r="O29" s="221"/>
      <c r="P29" s="219"/>
      <c r="Q29" s="220"/>
      <c r="R29" s="221"/>
      <c r="S29" s="185">
        <f t="shared" si="0"/>
        <v>0</v>
      </c>
      <c r="T29" s="223" t="s">
        <v>22</v>
      </c>
    </row>
    <row r="30" spans="1:20" s="147" customFormat="1" ht="21" hidden="1">
      <c r="A30" s="185"/>
      <c r="B30" s="218" t="s">
        <v>119</v>
      </c>
      <c r="C30" s="312">
        <v>2500700414</v>
      </c>
      <c r="D30" s="219"/>
      <c r="E30" s="220"/>
      <c r="F30" s="221"/>
      <c r="G30" s="219"/>
      <c r="H30" s="220"/>
      <c r="I30" s="221"/>
      <c r="J30" s="219"/>
      <c r="K30" s="220"/>
      <c r="L30" s="221"/>
      <c r="M30" s="219"/>
      <c r="N30" s="222"/>
      <c r="O30" s="221"/>
      <c r="P30" s="219"/>
      <c r="Q30" s="220"/>
      <c r="R30" s="221"/>
      <c r="S30" s="185">
        <f t="shared" si="0"/>
        <v>0</v>
      </c>
      <c r="T30" s="223" t="s">
        <v>22</v>
      </c>
    </row>
    <row r="31" spans="1:20" s="147" customFormat="1" ht="21" hidden="1">
      <c r="A31" s="185"/>
      <c r="B31" s="218" t="s">
        <v>96</v>
      </c>
      <c r="C31" s="312">
        <v>2500700418</v>
      </c>
      <c r="D31" s="219"/>
      <c r="E31" s="220"/>
      <c r="F31" s="221"/>
      <c r="G31" s="219"/>
      <c r="H31" s="220"/>
      <c r="I31" s="221"/>
      <c r="J31" s="219"/>
      <c r="K31" s="220"/>
      <c r="L31" s="221"/>
      <c r="M31" s="219"/>
      <c r="N31" s="222"/>
      <c r="O31" s="221"/>
      <c r="P31" s="219"/>
      <c r="Q31" s="220"/>
      <c r="R31" s="221"/>
      <c r="S31" s="185">
        <f t="shared" si="0"/>
        <v>0</v>
      </c>
      <c r="T31" s="223" t="s">
        <v>22</v>
      </c>
    </row>
    <row r="32" spans="1:20" s="147" customFormat="1" ht="21" hidden="1">
      <c r="A32" s="185"/>
      <c r="B32" s="218" t="s">
        <v>68</v>
      </c>
      <c r="C32" s="312">
        <v>2500700419</v>
      </c>
      <c r="D32" s="219"/>
      <c r="E32" s="220"/>
      <c r="F32" s="221"/>
      <c r="G32" s="219"/>
      <c r="H32" s="220"/>
      <c r="I32" s="221"/>
      <c r="J32" s="219"/>
      <c r="K32" s="220"/>
      <c r="L32" s="221"/>
      <c r="M32" s="219"/>
      <c r="N32" s="222"/>
      <c r="O32" s="221"/>
      <c r="P32" s="219"/>
      <c r="Q32" s="220"/>
      <c r="R32" s="221"/>
      <c r="S32" s="185">
        <f t="shared" si="0"/>
        <v>0</v>
      </c>
      <c r="T32" s="223" t="s">
        <v>22</v>
      </c>
    </row>
    <row r="33" spans="1:20" s="147" customFormat="1" ht="21" hidden="1">
      <c r="A33" s="185"/>
      <c r="B33" s="218" t="s">
        <v>74</v>
      </c>
      <c r="C33" s="312">
        <v>2500700422</v>
      </c>
      <c r="D33" s="219"/>
      <c r="E33" s="220"/>
      <c r="F33" s="221"/>
      <c r="G33" s="219"/>
      <c r="H33" s="220"/>
      <c r="I33" s="221"/>
      <c r="J33" s="219"/>
      <c r="K33" s="220"/>
      <c r="L33" s="221"/>
      <c r="M33" s="219"/>
      <c r="N33" s="222"/>
      <c r="O33" s="221"/>
      <c r="P33" s="219"/>
      <c r="Q33" s="220"/>
      <c r="R33" s="221"/>
      <c r="S33" s="185">
        <f t="shared" si="0"/>
        <v>0</v>
      </c>
      <c r="T33" s="223" t="s">
        <v>22</v>
      </c>
    </row>
    <row r="34" spans="1:20" s="147" customFormat="1" ht="21.75" thickBot="1">
      <c r="A34" s="186">
        <v>5</v>
      </c>
      <c r="B34" s="205" t="s">
        <v>95</v>
      </c>
      <c r="C34" s="314">
        <v>2500700413</v>
      </c>
      <c r="D34" s="206"/>
      <c r="E34" s="207"/>
      <c r="F34" s="208"/>
      <c r="G34" s="206">
        <v>2</v>
      </c>
      <c r="H34" s="207">
        <v>1</v>
      </c>
      <c r="I34" s="208"/>
      <c r="J34" s="206"/>
      <c r="K34" s="207"/>
      <c r="L34" s="208"/>
      <c r="M34" s="206"/>
      <c r="N34" s="209"/>
      <c r="O34" s="208"/>
      <c r="P34" s="206"/>
      <c r="Q34" s="207"/>
      <c r="R34" s="208"/>
      <c r="S34" s="186">
        <f t="shared" si="0"/>
        <v>3</v>
      </c>
      <c r="T34" s="210" t="s">
        <v>22</v>
      </c>
    </row>
    <row r="35" spans="1:20" ht="21" hidden="1">
      <c r="A35" s="111"/>
      <c r="B35" s="117" t="s">
        <v>212</v>
      </c>
      <c r="C35" s="315">
        <v>2500700424</v>
      </c>
      <c r="D35" s="113"/>
      <c r="E35" s="114"/>
      <c r="F35" s="115"/>
      <c r="G35" s="113"/>
      <c r="H35" s="114"/>
      <c r="I35" s="115"/>
      <c r="J35" s="113"/>
      <c r="K35" s="114"/>
      <c r="L35" s="115"/>
      <c r="M35" s="113"/>
      <c r="N35" s="116"/>
      <c r="O35" s="115"/>
      <c r="P35" s="113"/>
      <c r="Q35" s="114"/>
      <c r="R35" s="115"/>
      <c r="S35" s="112">
        <f t="shared" si="0"/>
        <v>0</v>
      </c>
      <c r="T35" s="118" t="s">
        <v>22</v>
      </c>
    </row>
    <row r="36" spans="1:20" ht="21" hidden="1">
      <c r="A36" s="95"/>
      <c r="B36" s="96" t="s">
        <v>131</v>
      </c>
      <c r="C36" s="316">
        <v>2500700426</v>
      </c>
      <c r="D36" s="98"/>
      <c r="E36" s="99"/>
      <c r="F36" s="100"/>
      <c r="G36" s="98"/>
      <c r="H36" s="99"/>
      <c r="I36" s="100"/>
      <c r="J36" s="98"/>
      <c r="K36" s="99"/>
      <c r="L36" s="100"/>
      <c r="M36" s="98"/>
      <c r="N36" s="101"/>
      <c r="O36" s="100"/>
      <c r="P36" s="98"/>
      <c r="Q36" s="99"/>
      <c r="R36" s="100"/>
      <c r="S36" s="97">
        <f t="shared" si="0"/>
        <v>0</v>
      </c>
      <c r="T36" s="102" t="s">
        <v>22</v>
      </c>
    </row>
    <row r="37" spans="1:20" ht="21.75" hidden="1" thickBot="1">
      <c r="A37" s="103"/>
      <c r="B37" s="109" t="s">
        <v>222</v>
      </c>
      <c r="C37" s="233">
        <v>2500700428</v>
      </c>
      <c r="D37" s="105"/>
      <c r="E37" s="106"/>
      <c r="F37" s="107"/>
      <c r="G37" s="105"/>
      <c r="H37" s="106"/>
      <c r="I37" s="107"/>
      <c r="J37" s="105"/>
      <c r="K37" s="106"/>
      <c r="L37" s="107"/>
      <c r="M37" s="105"/>
      <c r="N37" s="108"/>
      <c r="O37" s="107"/>
      <c r="P37" s="105"/>
      <c r="Q37" s="106"/>
      <c r="R37" s="107"/>
      <c r="S37" s="104">
        <f t="shared" si="0"/>
        <v>0</v>
      </c>
      <c r="T37" s="110" t="s">
        <v>22</v>
      </c>
    </row>
    <row r="38" spans="1:20" ht="21">
      <c r="A38" s="184">
        <v>6</v>
      </c>
      <c r="B38" s="199" t="s">
        <v>26</v>
      </c>
      <c r="C38" s="311">
        <v>2500700483</v>
      </c>
      <c r="D38" s="200">
        <v>1</v>
      </c>
      <c r="E38" s="201"/>
      <c r="F38" s="202"/>
      <c r="G38" s="200">
        <v>2</v>
      </c>
      <c r="H38" s="201"/>
      <c r="I38" s="202"/>
      <c r="J38" s="200"/>
      <c r="K38" s="201"/>
      <c r="L38" s="202"/>
      <c r="M38" s="200"/>
      <c r="N38" s="203"/>
      <c r="O38" s="202"/>
      <c r="P38" s="200"/>
      <c r="Q38" s="201"/>
      <c r="R38" s="202"/>
      <c r="S38" s="184">
        <f t="shared" si="0"/>
        <v>3</v>
      </c>
      <c r="T38" s="204" t="s">
        <v>22</v>
      </c>
    </row>
    <row r="39" spans="1:20" ht="21" hidden="1">
      <c r="A39" s="185"/>
      <c r="B39" s="218" t="s">
        <v>162</v>
      </c>
      <c r="C39" s="312">
        <v>2500700492</v>
      </c>
      <c r="D39" s="219"/>
      <c r="E39" s="220"/>
      <c r="F39" s="221"/>
      <c r="G39" s="219"/>
      <c r="H39" s="220"/>
      <c r="I39" s="221"/>
      <c r="J39" s="219"/>
      <c r="K39" s="220"/>
      <c r="L39" s="221"/>
      <c r="M39" s="219"/>
      <c r="N39" s="222"/>
      <c r="O39" s="221"/>
      <c r="P39" s="219"/>
      <c r="Q39" s="220"/>
      <c r="R39" s="221"/>
      <c r="S39" s="185">
        <f t="shared" si="0"/>
        <v>0</v>
      </c>
      <c r="T39" s="223" t="s">
        <v>22</v>
      </c>
    </row>
    <row r="40" spans="1:20" s="147" customFormat="1" ht="21">
      <c r="A40" s="185">
        <v>7</v>
      </c>
      <c r="B40" s="218" t="s">
        <v>195</v>
      </c>
      <c r="C40" s="312">
        <v>2500700512</v>
      </c>
      <c r="D40" s="219"/>
      <c r="E40" s="220">
        <v>2</v>
      </c>
      <c r="F40" s="221"/>
      <c r="G40" s="219"/>
      <c r="H40" s="220"/>
      <c r="I40" s="221"/>
      <c r="J40" s="219"/>
      <c r="K40" s="220"/>
      <c r="L40" s="221"/>
      <c r="M40" s="219"/>
      <c r="N40" s="222"/>
      <c r="O40" s="221"/>
      <c r="P40" s="219"/>
      <c r="Q40" s="220"/>
      <c r="R40" s="221"/>
      <c r="S40" s="185">
        <f t="shared" si="0"/>
        <v>2</v>
      </c>
      <c r="T40" s="223" t="s">
        <v>22</v>
      </c>
    </row>
    <row r="41" spans="1:20" s="147" customFormat="1" ht="21">
      <c r="A41" s="185">
        <v>8</v>
      </c>
      <c r="B41" s="218" t="s">
        <v>487</v>
      </c>
      <c r="C41" s="312">
        <v>2500700526</v>
      </c>
      <c r="D41" s="219"/>
      <c r="E41" s="220"/>
      <c r="F41" s="221"/>
      <c r="G41" s="219">
        <v>1</v>
      </c>
      <c r="H41" s="220"/>
      <c r="I41" s="221"/>
      <c r="J41" s="219"/>
      <c r="K41" s="220"/>
      <c r="L41" s="221"/>
      <c r="M41" s="219"/>
      <c r="N41" s="222"/>
      <c r="O41" s="221"/>
      <c r="P41" s="219"/>
      <c r="Q41" s="220"/>
      <c r="R41" s="221"/>
      <c r="S41" s="185">
        <f>SUM(D41:R41)</f>
        <v>1</v>
      </c>
      <c r="T41" s="223" t="s">
        <v>22</v>
      </c>
    </row>
    <row r="42" spans="1:20" ht="21" hidden="1">
      <c r="A42" s="185"/>
      <c r="B42" s="218" t="s">
        <v>163</v>
      </c>
      <c r="C42" s="312">
        <v>2500700540</v>
      </c>
      <c r="D42" s="219"/>
      <c r="E42" s="220"/>
      <c r="F42" s="221"/>
      <c r="G42" s="219"/>
      <c r="H42" s="220"/>
      <c r="I42" s="221"/>
      <c r="J42" s="219"/>
      <c r="K42" s="220"/>
      <c r="L42" s="221"/>
      <c r="M42" s="219"/>
      <c r="N42" s="222"/>
      <c r="O42" s="221"/>
      <c r="P42" s="219"/>
      <c r="Q42" s="220"/>
      <c r="R42" s="221"/>
      <c r="S42" s="185">
        <f t="shared" si="0"/>
        <v>0</v>
      </c>
      <c r="T42" s="223" t="s">
        <v>22</v>
      </c>
    </row>
    <row r="43" spans="1:20" ht="21">
      <c r="A43" s="185">
        <v>9</v>
      </c>
      <c r="B43" s="218" t="s">
        <v>133</v>
      </c>
      <c r="C43" s="312">
        <v>2500700563</v>
      </c>
      <c r="D43" s="219">
        <v>1</v>
      </c>
      <c r="E43" s="220"/>
      <c r="F43" s="221"/>
      <c r="G43" s="219">
        <v>9</v>
      </c>
      <c r="H43" s="220"/>
      <c r="I43" s="221"/>
      <c r="J43" s="219"/>
      <c r="K43" s="220"/>
      <c r="L43" s="221"/>
      <c r="M43" s="219"/>
      <c r="N43" s="222"/>
      <c r="O43" s="221"/>
      <c r="P43" s="219"/>
      <c r="Q43" s="220"/>
      <c r="R43" s="221"/>
      <c r="S43" s="185">
        <f t="shared" si="0"/>
        <v>10</v>
      </c>
      <c r="T43" s="223" t="s">
        <v>22</v>
      </c>
    </row>
    <row r="44" spans="1:20" ht="21" hidden="1">
      <c r="A44" s="185"/>
      <c r="B44" s="218" t="s">
        <v>246</v>
      </c>
      <c r="C44" s="312">
        <v>2500700574</v>
      </c>
      <c r="D44" s="219"/>
      <c r="E44" s="220"/>
      <c r="F44" s="221"/>
      <c r="G44" s="219"/>
      <c r="H44" s="220"/>
      <c r="I44" s="221"/>
      <c r="J44" s="219"/>
      <c r="K44" s="220"/>
      <c r="L44" s="221"/>
      <c r="M44" s="219"/>
      <c r="N44" s="222"/>
      <c r="O44" s="221"/>
      <c r="P44" s="219"/>
      <c r="Q44" s="220"/>
      <c r="R44" s="221"/>
      <c r="S44" s="185">
        <f>SUM(D44:R44)</f>
        <v>0</v>
      </c>
      <c r="T44" s="223" t="s">
        <v>22</v>
      </c>
    </row>
    <row r="45" spans="1:20" ht="21">
      <c r="A45" s="185">
        <v>10</v>
      </c>
      <c r="B45" s="218" t="s">
        <v>488</v>
      </c>
      <c r="C45" s="312">
        <v>2500700588</v>
      </c>
      <c r="D45" s="219"/>
      <c r="E45" s="220"/>
      <c r="F45" s="221"/>
      <c r="G45" s="219">
        <v>1</v>
      </c>
      <c r="H45" s="220"/>
      <c r="I45" s="221"/>
      <c r="J45" s="219"/>
      <c r="K45" s="220"/>
      <c r="L45" s="221"/>
      <c r="M45" s="219"/>
      <c r="N45" s="222"/>
      <c r="O45" s="221"/>
      <c r="P45" s="219"/>
      <c r="Q45" s="220"/>
      <c r="R45" s="221"/>
      <c r="S45" s="185">
        <f>SUM(D45:R45)</f>
        <v>1</v>
      </c>
      <c r="T45" s="223" t="s">
        <v>22</v>
      </c>
    </row>
    <row r="46" spans="1:20" ht="21" hidden="1">
      <c r="A46" s="185"/>
      <c r="B46" s="218" t="s">
        <v>178</v>
      </c>
      <c r="C46" s="312">
        <v>2500700602</v>
      </c>
      <c r="D46" s="219"/>
      <c r="E46" s="220"/>
      <c r="F46" s="221"/>
      <c r="G46" s="219"/>
      <c r="H46" s="220"/>
      <c r="I46" s="221"/>
      <c r="J46" s="219"/>
      <c r="K46" s="220"/>
      <c r="L46" s="221"/>
      <c r="M46" s="219"/>
      <c r="N46" s="222"/>
      <c r="O46" s="221"/>
      <c r="P46" s="219"/>
      <c r="Q46" s="220"/>
      <c r="R46" s="221"/>
      <c r="S46" s="185">
        <f t="shared" si="0"/>
        <v>0</v>
      </c>
      <c r="T46" s="223" t="s">
        <v>22</v>
      </c>
    </row>
    <row r="47" spans="1:20" ht="21.75" thickBot="1">
      <c r="A47" s="185">
        <v>11</v>
      </c>
      <c r="B47" s="218" t="s">
        <v>65</v>
      </c>
      <c r="C47" s="312">
        <v>2500700615</v>
      </c>
      <c r="D47" s="219"/>
      <c r="E47" s="220">
        <v>1</v>
      </c>
      <c r="F47" s="221"/>
      <c r="G47" s="219"/>
      <c r="H47" s="220"/>
      <c r="I47" s="221"/>
      <c r="J47" s="219"/>
      <c r="K47" s="220"/>
      <c r="L47" s="221"/>
      <c r="M47" s="219"/>
      <c r="N47" s="222"/>
      <c r="O47" s="221"/>
      <c r="P47" s="219"/>
      <c r="Q47" s="220"/>
      <c r="R47" s="221"/>
      <c r="S47" s="185">
        <f t="shared" si="0"/>
        <v>1</v>
      </c>
      <c r="T47" s="223" t="s">
        <v>22</v>
      </c>
    </row>
    <row r="48" spans="1:20" ht="21.75" thickBot="1">
      <c r="A48" s="211">
        <v>12</v>
      </c>
      <c r="B48" s="212" t="s">
        <v>370</v>
      </c>
      <c r="C48" s="302">
        <v>2500701704</v>
      </c>
      <c r="D48" s="213"/>
      <c r="E48" s="214"/>
      <c r="F48" s="215"/>
      <c r="G48" s="213"/>
      <c r="H48" s="214">
        <v>8</v>
      </c>
      <c r="I48" s="215"/>
      <c r="J48" s="213"/>
      <c r="K48" s="214"/>
      <c r="L48" s="215"/>
      <c r="M48" s="213"/>
      <c r="N48" s="216"/>
      <c r="O48" s="215"/>
      <c r="P48" s="213"/>
      <c r="Q48" s="214"/>
      <c r="R48" s="215"/>
      <c r="S48" s="211">
        <f t="shared" si="0"/>
        <v>8</v>
      </c>
      <c r="T48" s="217" t="s">
        <v>22</v>
      </c>
    </row>
    <row r="49" spans="1:20" ht="21.75" hidden="1" thickBot="1">
      <c r="A49" s="186">
        <v>11</v>
      </c>
      <c r="B49" s="205" t="s">
        <v>129</v>
      </c>
      <c r="C49" s="314">
        <v>2500700110</v>
      </c>
      <c r="D49" s="206"/>
      <c r="E49" s="207"/>
      <c r="F49" s="208"/>
      <c r="G49" s="206"/>
      <c r="H49" s="207"/>
      <c r="I49" s="208"/>
      <c r="J49" s="206"/>
      <c r="K49" s="207"/>
      <c r="L49" s="208"/>
      <c r="M49" s="206"/>
      <c r="N49" s="209"/>
      <c r="O49" s="208"/>
      <c r="P49" s="206"/>
      <c r="Q49" s="207"/>
      <c r="R49" s="208"/>
      <c r="S49" s="186">
        <f>SUM(D49:R49)</f>
        <v>0</v>
      </c>
      <c r="T49" s="210" t="s">
        <v>27</v>
      </c>
    </row>
    <row r="50" spans="1:20" ht="21.75" thickBot="1">
      <c r="A50" s="211">
        <v>13</v>
      </c>
      <c r="B50" s="212" t="s">
        <v>88</v>
      </c>
      <c r="C50" s="302">
        <v>2500700281</v>
      </c>
      <c r="D50" s="213"/>
      <c r="E50" s="214"/>
      <c r="F50" s="215"/>
      <c r="G50" s="213">
        <v>8</v>
      </c>
      <c r="H50" s="214">
        <v>1</v>
      </c>
      <c r="I50" s="215"/>
      <c r="J50" s="213"/>
      <c r="K50" s="214"/>
      <c r="L50" s="215"/>
      <c r="M50" s="213"/>
      <c r="N50" s="216"/>
      <c r="O50" s="215"/>
      <c r="P50" s="213"/>
      <c r="Q50" s="214"/>
      <c r="R50" s="215"/>
      <c r="S50" s="211">
        <f t="shared" si="0"/>
        <v>9</v>
      </c>
      <c r="T50" s="217" t="s">
        <v>27</v>
      </c>
    </row>
    <row r="51" spans="1:20" ht="21.75" thickBot="1">
      <c r="A51" s="184">
        <v>14</v>
      </c>
      <c r="B51" s="199" t="s">
        <v>28</v>
      </c>
      <c r="C51" s="311">
        <v>2500700360</v>
      </c>
      <c r="D51" s="200">
        <v>1</v>
      </c>
      <c r="E51" s="201">
        <v>2</v>
      </c>
      <c r="F51" s="202"/>
      <c r="G51" s="200"/>
      <c r="H51" s="201">
        <v>6</v>
      </c>
      <c r="I51" s="202"/>
      <c r="J51" s="200"/>
      <c r="K51" s="201"/>
      <c r="L51" s="202"/>
      <c r="M51" s="200"/>
      <c r="N51" s="203"/>
      <c r="O51" s="202"/>
      <c r="P51" s="200"/>
      <c r="Q51" s="201"/>
      <c r="R51" s="202"/>
      <c r="S51" s="184">
        <f t="shared" si="0"/>
        <v>9</v>
      </c>
      <c r="T51" s="204" t="s">
        <v>27</v>
      </c>
    </row>
    <row r="52" spans="1:20" ht="21.75" thickBot="1">
      <c r="A52" s="211">
        <v>15</v>
      </c>
      <c r="B52" s="212" t="s">
        <v>29</v>
      </c>
      <c r="C52" s="302">
        <v>2500700429</v>
      </c>
      <c r="D52" s="213">
        <v>7</v>
      </c>
      <c r="E52" s="214"/>
      <c r="F52" s="215"/>
      <c r="G52" s="213">
        <v>21</v>
      </c>
      <c r="H52" s="214">
        <v>2</v>
      </c>
      <c r="I52" s="215"/>
      <c r="J52" s="213"/>
      <c r="K52" s="214"/>
      <c r="L52" s="215"/>
      <c r="M52" s="213"/>
      <c r="N52" s="216"/>
      <c r="O52" s="215"/>
      <c r="P52" s="213"/>
      <c r="Q52" s="214"/>
      <c r="R52" s="215"/>
      <c r="S52" s="211">
        <f t="shared" si="0"/>
        <v>30</v>
      </c>
      <c r="T52" s="217" t="s">
        <v>27</v>
      </c>
    </row>
    <row r="53" spans="1:20" ht="21.75" hidden="1" thickBot="1">
      <c r="A53" s="111"/>
      <c r="B53" s="117" t="s">
        <v>147</v>
      </c>
      <c r="C53" s="315">
        <v>2500700458</v>
      </c>
      <c r="D53" s="113"/>
      <c r="E53" s="114"/>
      <c r="F53" s="115"/>
      <c r="G53" s="113"/>
      <c r="H53" s="114"/>
      <c r="I53" s="115"/>
      <c r="J53" s="113"/>
      <c r="K53" s="114"/>
      <c r="L53" s="115"/>
      <c r="M53" s="113"/>
      <c r="N53" s="116"/>
      <c r="O53" s="115"/>
      <c r="P53" s="113"/>
      <c r="Q53" s="114"/>
      <c r="R53" s="115"/>
      <c r="S53" s="112">
        <f t="shared" si="0"/>
        <v>0</v>
      </c>
      <c r="T53" s="118" t="s">
        <v>27</v>
      </c>
    </row>
    <row r="54" spans="1:20" ht="21.75" hidden="1" thickBot="1">
      <c r="A54" s="87"/>
      <c r="B54" s="88" t="s">
        <v>132</v>
      </c>
      <c r="C54" s="317">
        <v>2500700473</v>
      </c>
      <c r="D54" s="90"/>
      <c r="E54" s="91"/>
      <c r="F54" s="92"/>
      <c r="G54" s="90"/>
      <c r="H54" s="91"/>
      <c r="I54" s="92"/>
      <c r="J54" s="90"/>
      <c r="K54" s="91"/>
      <c r="L54" s="92"/>
      <c r="M54" s="90"/>
      <c r="N54" s="93"/>
      <c r="O54" s="92"/>
      <c r="P54" s="90"/>
      <c r="Q54" s="91"/>
      <c r="R54" s="92"/>
      <c r="S54" s="89">
        <f t="shared" si="0"/>
        <v>0</v>
      </c>
      <c r="T54" s="94" t="s">
        <v>27</v>
      </c>
    </row>
    <row r="55" spans="1:20" ht="21.75" hidden="1" thickBot="1">
      <c r="A55" s="137"/>
      <c r="B55" s="138" t="s">
        <v>209</v>
      </c>
      <c r="C55" s="301">
        <v>2500701697</v>
      </c>
      <c r="D55" s="140"/>
      <c r="E55" s="141"/>
      <c r="F55" s="142"/>
      <c r="G55" s="140"/>
      <c r="H55" s="141"/>
      <c r="I55" s="142"/>
      <c r="J55" s="140"/>
      <c r="K55" s="141"/>
      <c r="L55" s="142"/>
      <c r="M55" s="140"/>
      <c r="N55" s="143"/>
      <c r="O55" s="142"/>
      <c r="P55" s="140"/>
      <c r="Q55" s="141"/>
      <c r="R55" s="142"/>
      <c r="S55" s="139">
        <f t="shared" si="0"/>
        <v>0</v>
      </c>
      <c r="T55" s="144" t="s">
        <v>27</v>
      </c>
    </row>
    <row r="56" spans="1:20" ht="21">
      <c r="A56" s="184">
        <v>16</v>
      </c>
      <c r="B56" s="199" t="s">
        <v>123</v>
      </c>
      <c r="C56" s="311">
        <v>2500700743</v>
      </c>
      <c r="D56" s="200"/>
      <c r="E56" s="201">
        <v>2</v>
      </c>
      <c r="F56" s="202"/>
      <c r="G56" s="200"/>
      <c r="H56" s="201"/>
      <c r="I56" s="202"/>
      <c r="J56" s="200"/>
      <c r="K56" s="201"/>
      <c r="L56" s="202"/>
      <c r="M56" s="200"/>
      <c r="N56" s="203"/>
      <c r="O56" s="202"/>
      <c r="P56" s="200"/>
      <c r="Q56" s="201"/>
      <c r="R56" s="202"/>
      <c r="S56" s="184">
        <f t="shared" si="0"/>
        <v>2</v>
      </c>
      <c r="T56" s="204" t="s">
        <v>27</v>
      </c>
    </row>
    <row r="57" spans="1:20" ht="21" hidden="1">
      <c r="A57" s="185"/>
      <c r="B57" s="218" t="s">
        <v>186</v>
      </c>
      <c r="C57" s="312">
        <v>2500700751</v>
      </c>
      <c r="D57" s="219"/>
      <c r="E57" s="220"/>
      <c r="F57" s="221"/>
      <c r="G57" s="219"/>
      <c r="H57" s="220"/>
      <c r="I57" s="221"/>
      <c r="J57" s="219"/>
      <c r="K57" s="220"/>
      <c r="L57" s="221"/>
      <c r="M57" s="219"/>
      <c r="N57" s="222"/>
      <c r="O57" s="221"/>
      <c r="P57" s="219"/>
      <c r="Q57" s="220"/>
      <c r="R57" s="221"/>
      <c r="S57" s="185">
        <f t="shared" si="0"/>
        <v>0</v>
      </c>
      <c r="T57" s="223" t="s">
        <v>27</v>
      </c>
    </row>
    <row r="58" spans="1:20" ht="21" hidden="1">
      <c r="A58" s="185"/>
      <c r="B58" s="218" t="s">
        <v>199</v>
      </c>
      <c r="C58" s="312">
        <v>2500700754</v>
      </c>
      <c r="D58" s="219"/>
      <c r="E58" s="220"/>
      <c r="F58" s="221"/>
      <c r="G58" s="219"/>
      <c r="H58" s="220"/>
      <c r="I58" s="221"/>
      <c r="J58" s="219"/>
      <c r="K58" s="220"/>
      <c r="L58" s="221"/>
      <c r="M58" s="219"/>
      <c r="N58" s="222"/>
      <c r="O58" s="221"/>
      <c r="P58" s="219"/>
      <c r="Q58" s="220"/>
      <c r="R58" s="221"/>
      <c r="S58" s="185">
        <f t="shared" si="0"/>
        <v>0</v>
      </c>
      <c r="T58" s="223" t="s">
        <v>27</v>
      </c>
    </row>
    <row r="59" spans="1:20" ht="21" hidden="1">
      <c r="A59" s="185"/>
      <c r="B59" s="218" t="s">
        <v>124</v>
      </c>
      <c r="C59" s="312">
        <v>2500700756</v>
      </c>
      <c r="D59" s="219"/>
      <c r="E59" s="220"/>
      <c r="F59" s="221"/>
      <c r="G59" s="219"/>
      <c r="H59" s="220"/>
      <c r="I59" s="221"/>
      <c r="J59" s="219"/>
      <c r="K59" s="220"/>
      <c r="L59" s="221"/>
      <c r="M59" s="219"/>
      <c r="N59" s="222"/>
      <c r="O59" s="221"/>
      <c r="P59" s="219"/>
      <c r="Q59" s="220"/>
      <c r="R59" s="221"/>
      <c r="S59" s="185">
        <f t="shared" si="0"/>
        <v>0</v>
      </c>
      <c r="T59" s="223" t="s">
        <v>27</v>
      </c>
    </row>
    <row r="60" spans="1:20" ht="21.75" thickBot="1">
      <c r="A60" s="186">
        <v>17</v>
      </c>
      <c r="B60" s="205" t="s">
        <v>125</v>
      </c>
      <c r="C60" s="314">
        <v>2500700759</v>
      </c>
      <c r="D60" s="206"/>
      <c r="E60" s="207">
        <v>2</v>
      </c>
      <c r="F60" s="208"/>
      <c r="G60" s="206"/>
      <c r="H60" s="207"/>
      <c r="I60" s="208"/>
      <c r="J60" s="206"/>
      <c r="K60" s="207"/>
      <c r="L60" s="208"/>
      <c r="M60" s="206"/>
      <c r="N60" s="209"/>
      <c r="O60" s="208"/>
      <c r="P60" s="206"/>
      <c r="Q60" s="207"/>
      <c r="R60" s="208"/>
      <c r="S60" s="186">
        <f t="shared" si="0"/>
        <v>2</v>
      </c>
      <c r="T60" s="210" t="s">
        <v>27</v>
      </c>
    </row>
    <row r="61" spans="1:20" ht="21" hidden="1">
      <c r="A61" s="185"/>
      <c r="B61" s="218" t="s">
        <v>259</v>
      </c>
      <c r="C61" s="312">
        <v>2500700762</v>
      </c>
      <c r="D61" s="219"/>
      <c r="E61" s="220"/>
      <c r="F61" s="221"/>
      <c r="G61" s="219"/>
      <c r="H61" s="220"/>
      <c r="I61" s="221"/>
      <c r="J61" s="219"/>
      <c r="K61" s="220"/>
      <c r="L61" s="221"/>
      <c r="M61" s="219"/>
      <c r="N61" s="222"/>
      <c r="O61" s="221"/>
      <c r="P61" s="219"/>
      <c r="Q61" s="220"/>
      <c r="R61" s="221"/>
      <c r="S61" s="185">
        <f>SUM(D61:R61)</f>
        <v>0</v>
      </c>
      <c r="T61" s="223" t="s">
        <v>27</v>
      </c>
    </row>
    <row r="62" spans="1:20" ht="21" hidden="1">
      <c r="A62" s="185"/>
      <c r="B62" s="218" t="s">
        <v>126</v>
      </c>
      <c r="C62" s="312">
        <v>2500700765</v>
      </c>
      <c r="D62" s="219"/>
      <c r="E62" s="220"/>
      <c r="F62" s="221"/>
      <c r="G62" s="219"/>
      <c r="H62" s="220"/>
      <c r="I62" s="221"/>
      <c r="J62" s="219"/>
      <c r="K62" s="220"/>
      <c r="L62" s="221"/>
      <c r="M62" s="219"/>
      <c r="N62" s="222"/>
      <c r="O62" s="221"/>
      <c r="P62" s="219"/>
      <c r="Q62" s="220"/>
      <c r="R62" s="221"/>
      <c r="S62" s="185">
        <f t="shared" si="0"/>
        <v>0</v>
      </c>
      <c r="T62" s="223" t="s">
        <v>27</v>
      </c>
    </row>
    <row r="63" spans="1:20" ht="21.75" hidden="1" thickBot="1">
      <c r="A63" s="185"/>
      <c r="B63" s="218" t="s">
        <v>103</v>
      </c>
      <c r="C63" s="312">
        <v>2500700767</v>
      </c>
      <c r="D63" s="219"/>
      <c r="E63" s="220"/>
      <c r="F63" s="221"/>
      <c r="G63" s="219"/>
      <c r="H63" s="220"/>
      <c r="I63" s="221"/>
      <c r="J63" s="219"/>
      <c r="K63" s="220"/>
      <c r="L63" s="221"/>
      <c r="M63" s="219"/>
      <c r="N63" s="222"/>
      <c r="O63" s="221"/>
      <c r="P63" s="219"/>
      <c r="Q63" s="220"/>
      <c r="R63" s="221"/>
      <c r="S63" s="185">
        <f t="shared" si="0"/>
        <v>0</v>
      </c>
      <c r="T63" s="223" t="s">
        <v>27</v>
      </c>
    </row>
    <row r="64" spans="1:20" ht="21.75" hidden="1" thickBot="1">
      <c r="A64" s="211">
        <v>15</v>
      </c>
      <c r="B64" s="212" t="s">
        <v>104</v>
      </c>
      <c r="C64" s="302">
        <v>2500700769</v>
      </c>
      <c r="D64" s="213"/>
      <c r="E64" s="214"/>
      <c r="F64" s="215"/>
      <c r="G64" s="213"/>
      <c r="H64" s="214"/>
      <c r="I64" s="215"/>
      <c r="J64" s="213"/>
      <c r="K64" s="214"/>
      <c r="L64" s="215"/>
      <c r="M64" s="213"/>
      <c r="N64" s="216"/>
      <c r="O64" s="215"/>
      <c r="P64" s="213"/>
      <c r="Q64" s="214"/>
      <c r="R64" s="215"/>
      <c r="S64" s="211">
        <f t="shared" si="0"/>
        <v>0</v>
      </c>
      <c r="T64" s="217" t="s">
        <v>27</v>
      </c>
    </row>
    <row r="65" spans="1:20" s="148" customFormat="1" ht="21" hidden="1">
      <c r="A65" s="111"/>
      <c r="B65" s="117" t="s">
        <v>224</v>
      </c>
      <c r="C65" s="315">
        <v>2500700478</v>
      </c>
      <c r="D65" s="113"/>
      <c r="E65" s="114"/>
      <c r="F65" s="115"/>
      <c r="G65" s="113"/>
      <c r="H65" s="114"/>
      <c r="I65" s="115"/>
      <c r="J65" s="113"/>
      <c r="K65" s="114"/>
      <c r="L65" s="115"/>
      <c r="M65" s="113"/>
      <c r="N65" s="116"/>
      <c r="O65" s="115"/>
      <c r="P65" s="113"/>
      <c r="Q65" s="114"/>
      <c r="R65" s="115"/>
      <c r="S65" s="112">
        <f t="shared" si="0"/>
        <v>0</v>
      </c>
      <c r="T65" s="118" t="s">
        <v>27</v>
      </c>
    </row>
    <row r="66" spans="1:20" s="148" customFormat="1" ht="21.75" hidden="1" thickBot="1">
      <c r="A66" s="87"/>
      <c r="B66" s="88" t="s">
        <v>128</v>
      </c>
      <c r="C66" s="317">
        <v>2500701678</v>
      </c>
      <c r="D66" s="90"/>
      <c r="E66" s="91"/>
      <c r="F66" s="92"/>
      <c r="G66" s="90"/>
      <c r="H66" s="91"/>
      <c r="I66" s="92"/>
      <c r="J66" s="90"/>
      <c r="K66" s="91"/>
      <c r="L66" s="92"/>
      <c r="M66" s="90"/>
      <c r="N66" s="93"/>
      <c r="O66" s="92"/>
      <c r="P66" s="90"/>
      <c r="Q66" s="91"/>
      <c r="R66" s="92"/>
      <c r="S66" s="89">
        <f t="shared" si="0"/>
        <v>0</v>
      </c>
      <c r="T66" s="94" t="s">
        <v>27</v>
      </c>
    </row>
    <row r="67" spans="1:20" s="150" customFormat="1" ht="21.75" hidden="1" thickBot="1">
      <c r="A67" s="119"/>
      <c r="B67" s="120" t="s">
        <v>105</v>
      </c>
      <c r="C67" s="318">
        <v>2500700772</v>
      </c>
      <c r="D67" s="122"/>
      <c r="E67" s="123"/>
      <c r="F67" s="124"/>
      <c r="G67" s="122"/>
      <c r="H67" s="123"/>
      <c r="I67" s="124"/>
      <c r="J67" s="122"/>
      <c r="K67" s="123"/>
      <c r="L67" s="124"/>
      <c r="M67" s="122"/>
      <c r="N67" s="125"/>
      <c r="O67" s="124"/>
      <c r="P67" s="122"/>
      <c r="Q67" s="123"/>
      <c r="R67" s="124"/>
      <c r="S67" s="121">
        <f t="shared" si="0"/>
        <v>0</v>
      </c>
      <c r="T67" s="126" t="s">
        <v>27</v>
      </c>
    </row>
    <row r="68" spans="1:20" ht="21.75" thickBot="1">
      <c r="A68" s="211">
        <v>18</v>
      </c>
      <c r="B68" s="212" t="s">
        <v>30</v>
      </c>
      <c r="C68" s="302">
        <v>2500700780</v>
      </c>
      <c r="D68" s="213"/>
      <c r="E68" s="214"/>
      <c r="F68" s="215"/>
      <c r="G68" s="213">
        <v>4</v>
      </c>
      <c r="H68" s="214"/>
      <c r="I68" s="215"/>
      <c r="J68" s="213"/>
      <c r="K68" s="214"/>
      <c r="L68" s="215"/>
      <c r="M68" s="213"/>
      <c r="N68" s="216"/>
      <c r="O68" s="215"/>
      <c r="P68" s="213"/>
      <c r="Q68" s="214"/>
      <c r="R68" s="215"/>
      <c r="S68" s="211">
        <f t="shared" si="0"/>
        <v>4</v>
      </c>
      <c r="T68" s="217" t="s">
        <v>27</v>
      </c>
    </row>
    <row r="69" spans="1:20" ht="21" hidden="1">
      <c r="A69" s="79"/>
      <c r="B69" s="80" t="s">
        <v>151</v>
      </c>
      <c r="C69" s="319">
        <v>2500700782</v>
      </c>
      <c r="D69" s="82"/>
      <c r="E69" s="83"/>
      <c r="F69" s="84"/>
      <c r="G69" s="82"/>
      <c r="H69" s="83"/>
      <c r="I69" s="84"/>
      <c r="J69" s="82"/>
      <c r="K69" s="83"/>
      <c r="L69" s="84"/>
      <c r="M69" s="82"/>
      <c r="N69" s="85"/>
      <c r="O69" s="84"/>
      <c r="P69" s="82"/>
      <c r="Q69" s="83"/>
      <c r="R69" s="84"/>
      <c r="S69" s="81">
        <f t="shared" si="0"/>
        <v>0</v>
      </c>
      <c r="T69" s="86" t="s">
        <v>27</v>
      </c>
    </row>
    <row r="70" spans="1:20" ht="21" hidden="1">
      <c r="A70" s="95"/>
      <c r="B70" s="96" t="s">
        <v>175</v>
      </c>
      <c r="C70" s="316">
        <v>2500700784</v>
      </c>
      <c r="D70" s="98"/>
      <c r="E70" s="99"/>
      <c r="F70" s="100"/>
      <c r="G70" s="98"/>
      <c r="H70" s="99"/>
      <c r="I70" s="100"/>
      <c r="J70" s="98"/>
      <c r="K70" s="99"/>
      <c r="L70" s="100"/>
      <c r="M70" s="98"/>
      <c r="N70" s="101"/>
      <c r="O70" s="100"/>
      <c r="P70" s="98"/>
      <c r="Q70" s="99"/>
      <c r="R70" s="100"/>
      <c r="S70" s="97">
        <f t="shared" si="0"/>
        <v>0</v>
      </c>
      <c r="T70" s="102" t="s">
        <v>27</v>
      </c>
    </row>
    <row r="71" spans="1:20" ht="21.75" hidden="1" thickBot="1">
      <c r="A71" s="103"/>
      <c r="B71" s="109" t="s">
        <v>152</v>
      </c>
      <c r="C71" s="233">
        <v>2500700786</v>
      </c>
      <c r="D71" s="105"/>
      <c r="E71" s="106"/>
      <c r="F71" s="107"/>
      <c r="G71" s="105"/>
      <c r="H71" s="106"/>
      <c r="I71" s="107"/>
      <c r="J71" s="105"/>
      <c r="K71" s="106"/>
      <c r="L71" s="107"/>
      <c r="M71" s="105"/>
      <c r="N71" s="108"/>
      <c r="O71" s="107"/>
      <c r="P71" s="105"/>
      <c r="Q71" s="106"/>
      <c r="R71" s="107"/>
      <c r="S71" s="104">
        <f t="shared" si="0"/>
        <v>0</v>
      </c>
      <c r="T71" s="110" t="s">
        <v>27</v>
      </c>
    </row>
    <row r="72" spans="1:20" ht="21" hidden="1">
      <c r="A72" s="163"/>
      <c r="B72" s="164" t="s">
        <v>223</v>
      </c>
      <c r="C72" s="320">
        <v>2500700788</v>
      </c>
      <c r="D72" s="165"/>
      <c r="E72" s="166"/>
      <c r="F72" s="167"/>
      <c r="G72" s="165"/>
      <c r="H72" s="166"/>
      <c r="I72" s="167"/>
      <c r="J72" s="165"/>
      <c r="K72" s="166"/>
      <c r="L72" s="167"/>
      <c r="M72" s="165"/>
      <c r="N72" s="168"/>
      <c r="O72" s="167"/>
      <c r="P72" s="165"/>
      <c r="Q72" s="166"/>
      <c r="R72" s="167"/>
      <c r="S72" s="163">
        <f t="shared" si="0"/>
        <v>0</v>
      </c>
      <c r="T72" s="169" t="s">
        <v>27</v>
      </c>
    </row>
    <row r="73" spans="1:20" ht="21" hidden="1">
      <c r="A73" s="176"/>
      <c r="B73" s="177" t="s">
        <v>143</v>
      </c>
      <c r="C73" s="321">
        <v>2500700791</v>
      </c>
      <c r="D73" s="178"/>
      <c r="E73" s="179"/>
      <c r="F73" s="180"/>
      <c r="G73" s="178"/>
      <c r="H73" s="179"/>
      <c r="I73" s="180"/>
      <c r="J73" s="178"/>
      <c r="K73" s="179"/>
      <c r="L73" s="180"/>
      <c r="M73" s="178"/>
      <c r="N73" s="181"/>
      <c r="O73" s="180"/>
      <c r="P73" s="178"/>
      <c r="Q73" s="179"/>
      <c r="R73" s="180"/>
      <c r="S73" s="176">
        <f t="shared" si="0"/>
        <v>0</v>
      </c>
      <c r="T73" s="182" t="s">
        <v>27</v>
      </c>
    </row>
    <row r="74" spans="1:20" s="148" customFormat="1" ht="21" hidden="1">
      <c r="A74" s="176"/>
      <c r="B74" s="177" t="s">
        <v>206</v>
      </c>
      <c r="C74" s="321">
        <v>2500700793</v>
      </c>
      <c r="D74" s="178"/>
      <c r="E74" s="179"/>
      <c r="F74" s="180"/>
      <c r="G74" s="178"/>
      <c r="H74" s="179"/>
      <c r="I74" s="180"/>
      <c r="J74" s="178"/>
      <c r="K74" s="179"/>
      <c r="L74" s="180"/>
      <c r="M74" s="178"/>
      <c r="N74" s="181"/>
      <c r="O74" s="180"/>
      <c r="P74" s="178"/>
      <c r="Q74" s="179"/>
      <c r="R74" s="180"/>
      <c r="S74" s="176">
        <f t="shared" si="0"/>
        <v>0</v>
      </c>
      <c r="T74" s="182" t="s">
        <v>27</v>
      </c>
    </row>
    <row r="75" spans="1:20" s="148" customFormat="1" ht="21" hidden="1">
      <c r="A75" s="176"/>
      <c r="B75" s="177" t="s">
        <v>82</v>
      </c>
      <c r="C75" s="321">
        <v>2500700795</v>
      </c>
      <c r="D75" s="178"/>
      <c r="E75" s="179"/>
      <c r="F75" s="180"/>
      <c r="G75" s="178"/>
      <c r="H75" s="179"/>
      <c r="I75" s="180"/>
      <c r="J75" s="178"/>
      <c r="K75" s="179"/>
      <c r="L75" s="180"/>
      <c r="M75" s="178"/>
      <c r="N75" s="181"/>
      <c r="O75" s="180"/>
      <c r="P75" s="178"/>
      <c r="Q75" s="179"/>
      <c r="R75" s="180"/>
      <c r="S75" s="176">
        <f t="shared" si="0"/>
        <v>0</v>
      </c>
      <c r="T75" s="182" t="s">
        <v>27</v>
      </c>
    </row>
    <row r="76" spans="1:20" s="148" customFormat="1" ht="21.75" hidden="1" thickBot="1">
      <c r="A76" s="170"/>
      <c r="B76" s="183" t="s">
        <v>200</v>
      </c>
      <c r="C76" s="322">
        <v>2500700797</v>
      </c>
      <c r="D76" s="171"/>
      <c r="E76" s="172"/>
      <c r="F76" s="173"/>
      <c r="G76" s="171"/>
      <c r="H76" s="172"/>
      <c r="I76" s="173"/>
      <c r="J76" s="171"/>
      <c r="K76" s="172"/>
      <c r="L76" s="173"/>
      <c r="M76" s="171"/>
      <c r="N76" s="174"/>
      <c r="O76" s="173"/>
      <c r="P76" s="171"/>
      <c r="Q76" s="172"/>
      <c r="R76" s="173"/>
      <c r="S76" s="170">
        <f t="shared" si="0"/>
        <v>0</v>
      </c>
      <c r="T76" s="175" t="s">
        <v>27</v>
      </c>
    </row>
    <row r="77" spans="1:20" ht="21.75" hidden="1" thickBot="1">
      <c r="A77" s="119"/>
      <c r="B77" s="120" t="s">
        <v>215</v>
      </c>
      <c r="C77" s="318">
        <v>2500700479</v>
      </c>
      <c r="D77" s="122"/>
      <c r="E77" s="123"/>
      <c r="F77" s="124"/>
      <c r="G77" s="122"/>
      <c r="H77" s="123"/>
      <c r="I77" s="124"/>
      <c r="J77" s="122"/>
      <c r="K77" s="123"/>
      <c r="L77" s="124"/>
      <c r="M77" s="122"/>
      <c r="N77" s="125"/>
      <c r="O77" s="124"/>
      <c r="P77" s="122"/>
      <c r="Q77" s="123"/>
      <c r="R77" s="124"/>
      <c r="S77" s="121">
        <f t="shared" si="0"/>
        <v>0</v>
      </c>
      <c r="T77" s="126" t="s">
        <v>27</v>
      </c>
    </row>
    <row r="78" spans="1:20" ht="21.75" hidden="1" thickBot="1">
      <c r="A78" s="71"/>
      <c r="B78" s="72" t="s">
        <v>182</v>
      </c>
      <c r="C78" s="323">
        <v>2500701676</v>
      </c>
      <c r="D78" s="74"/>
      <c r="E78" s="75"/>
      <c r="F78" s="76"/>
      <c r="G78" s="74"/>
      <c r="H78" s="75"/>
      <c r="I78" s="76"/>
      <c r="J78" s="74"/>
      <c r="K78" s="75"/>
      <c r="L78" s="76"/>
      <c r="M78" s="74"/>
      <c r="N78" s="77"/>
      <c r="O78" s="76"/>
      <c r="P78" s="74"/>
      <c r="Q78" s="75"/>
      <c r="R78" s="76"/>
      <c r="S78" s="73">
        <f aca="true" t="shared" si="1" ref="S78:S145">SUM(D78:R78)</f>
        <v>0</v>
      </c>
      <c r="T78" s="78" t="s">
        <v>27</v>
      </c>
    </row>
    <row r="79" spans="1:20" ht="21.75" hidden="1" thickBot="1">
      <c r="A79" s="119"/>
      <c r="B79" s="120" t="s">
        <v>106</v>
      </c>
      <c r="C79" s="318">
        <v>2500700799</v>
      </c>
      <c r="D79" s="122"/>
      <c r="E79" s="123"/>
      <c r="F79" s="124"/>
      <c r="G79" s="122"/>
      <c r="H79" s="123"/>
      <c r="I79" s="124"/>
      <c r="J79" s="122"/>
      <c r="K79" s="123"/>
      <c r="L79" s="124"/>
      <c r="M79" s="122"/>
      <c r="N79" s="125"/>
      <c r="O79" s="124"/>
      <c r="P79" s="122"/>
      <c r="Q79" s="123"/>
      <c r="R79" s="124"/>
      <c r="S79" s="121">
        <f t="shared" si="1"/>
        <v>0</v>
      </c>
      <c r="T79" s="126" t="s">
        <v>27</v>
      </c>
    </row>
    <row r="80" spans="1:20" ht="21" hidden="1">
      <c r="A80" s="163"/>
      <c r="B80" s="164" t="s">
        <v>156</v>
      </c>
      <c r="C80" s="320">
        <v>2500700808</v>
      </c>
      <c r="D80" s="165"/>
      <c r="E80" s="166"/>
      <c r="F80" s="167"/>
      <c r="G80" s="165"/>
      <c r="H80" s="166"/>
      <c r="I80" s="167"/>
      <c r="J80" s="165"/>
      <c r="K80" s="166"/>
      <c r="L80" s="167"/>
      <c r="M80" s="165"/>
      <c r="N80" s="168"/>
      <c r="O80" s="167"/>
      <c r="P80" s="165"/>
      <c r="Q80" s="166"/>
      <c r="R80" s="167"/>
      <c r="S80" s="163">
        <f t="shared" si="1"/>
        <v>0</v>
      </c>
      <c r="T80" s="197" t="s">
        <v>27</v>
      </c>
    </row>
    <row r="81" spans="1:20" ht="21" hidden="1">
      <c r="A81" s="176"/>
      <c r="B81" s="177" t="s">
        <v>187</v>
      </c>
      <c r="C81" s="321">
        <v>2500700810</v>
      </c>
      <c r="D81" s="178"/>
      <c r="E81" s="179"/>
      <c r="F81" s="180"/>
      <c r="G81" s="178"/>
      <c r="H81" s="179"/>
      <c r="I81" s="180"/>
      <c r="J81" s="178"/>
      <c r="K81" s="179"/>
      <c r="L81" s="180"/>
      <c r="M81" s="178"/>
      <c r="N81" s="181"/>
      <c r="O81" s="180"/>
      <c r="P81" s="178"/>
      <c r="Q81" s="179"/>
      <c r="R81" s="180"/>
      <c r="S81" s="176">
        <f t="shared" si="1"/>
        <v>0</v>
      </c>
      <c r="T81" s="198" t="s">
        <v>27</v>
      </c>
    </row>
    <row r="82" spans="1:20" ht="21" hidden="1">
      <c r="A82" s="176"/>
      <c r="B82" s="177" t="s">
        <v>201</v>
      </c>
      <c r="C82" s="321">
        <v>2500700812</v>
      </c>
      <c r="D82" s="178"/>
      <c r="E82" s="179"/>
      <c r="F82" s="180"/>
      <c r="G82" s="178"/>
      <c r="H82" s="179"/>
      <c r="I82" s="180"/>
      <c r="J82" s="178"/>
      <c r="K82" s="179"/>
      <c r="L82" s="180"/>
      <c r="M82" s="178"/>
      <c r="N82" s="181"/>
      <c r="O82" s="180"/>
      <c r="P82" s="178"/>
      <c r="Q82" s="179"/>
      <c r="R82" s="180"/>
      <c r="S82" s="176">
        <f t="shared" si="1"/>
        <v>0</v>
      </c>
      <c r="T82" s="198" t="s">
        <v>27</v>
      </c>
    </row>
    <row r="83" spans="1:20" ht="21" hidden="1">
      <c r="A83" s="176"/>
      <c r="B83" s="177" t="s">
        <v>165</v>
      </c>
      <c r="C83" s="321">
        <v>2500700814</v>
      </c>
      <c r="D83" s="178"/>
      <c r="E83" s="179"/>
      <c r="F83" s="180"/>
      <c r="G83" s="178"/>
      <c r="H83" s="179"/>
      <c r="I83" s="180"/>
      <c r="J83" s="178"/>
      <c r="K83" s="179"/>
      <c r="L83" s="180"/>
      <c r="M83" s="178"/>
      <c r="N83" s="181"/>
      <c r="O83" s="180"/>
      <c r="P83" s="178"/>
      <c r="Q83" s="179"/>
      <c r="R83" s="180"/>
      <c r="S83" s="176">
        <f t="shared" si="1"/>
        <v>0</v>
      </c>
      <c r="T83" s="198" t="s">
        <v>27</v>
      </c>
    </row>
    <row r="84" spans="1:20" ht="21" hidden="1">
      <c r="A84" s="176"/>
      <c r="B84" s="177" t="s">
        <v>226</v>
      </c>
      <c r="C84" s="321">
        <v>250700816</v>
      </c>
      <c r="D84" s="178"/>
      <c r="E84" s="179"/>
      <c r="F84" s="180"/>
      <c r="G84" s="178"/>
      <c r="H84" s="179"/>
      <c r="I84" s="180"/>
      <c r="J84" s="178"/>
      <c r="K84" s="179"/>
      <c r="L84" s="180"/>
      <c r="M84" s="178"/>
      <c r="N84" s="181"/>
      <c r="O84" s="180"/>
      <c r="P84" s="178"/>
      <c r="Q84" s="179"/>
      <c r="R84" s="180"/>
      <c r="S84" s="176">
        <f t="shared" si="1"/>
        <v>0</v>
      </c>
      <c r="T84" s="198" t="s">
        <v>27</v>
      </c>
    </row>
    <row r="85" spans="1:20" ht="21" hidden="1">
      <c r="A85" s="176"/>
      <c r="B85" s="177" t="s">
        <v>144</v>
      </c>
      <c r="C85" s="321">
        <v>2500700818</v>
      </c>
      <c r="D85" s="178"/>
      <c r="E85" s="179"/>
      <c r="F85" s="180"/>
      <c r="G85" s="178"/>
      <c r="H85" s="179"/>
      <c r="I85" s="180"/>
      <c r="J85" s="178"/>
      <c r="K85" s="179"/>
      <c r="L85" s="180"/>
      <c r="M85" s="178"/>
      <c r="N85" s="181"/>
      <c r="O85" s="180"/>
      <c r="P85" s="178"/>
      <c r="Q85" s="179"/>
      <c r="R85" s="180"/>
      <c r="S85" s="176">
        <f t="shared" si="1"/>
        <v>0</v>
      </c>
      <c r="T85" s="198" t="s">
        <v>27</v>
      </c>
    </row>
    <row r="86" spans="1:20" ht="21" hidden="1">
      <c r="A86" s="176"/>
      <c r="B86" s="177" t="s">
        <v>83</v>
      </c>
      <c r="C86" s="321">
        <v>2500700820</v>
      </c>
      <c r="D86" s="178"/>
      <c r="E86" s="179"/>
      <c r="F86" s="180"/>
      <c r="G86" s="178"/>
      <c r="H86" s="179"/>
      <c r="I86" s="180"/>
      <c r="J86" s="178"/>
      <c r="K86" s="179"/>
      <c r="L86" s="180"/>
      <c r="M86" s="178"/>
      <c r="N86" s="181"/>
      <c r="O86" s="180"/>
      <c r="P86" s="178"/>
      <c r="Q86" s="179"/>
      <c r="R86" s="180"/>
      <c r="S86" s="176">
        <f t="shared" si="1"/>
        <v>0</v>
      </c>
      <c r="T86" s="198" t="s">
        <v>27</v>
      </c>
    </row>
    <row r="87" spans="1:20" ht="21" hidden="1">
      <c r="A87" s="176">
        <v>16</v>
      </c>
      <c r="B87" s="177" t="s">
        <v>188</v>
      </c>
      <c r="C87" s="321">
        <v>2500700822</v>
      </c>
      <c r="D87" s="178"/>
      <c r="E87" s="179"/>
      <c r="F87" s="180"/>
      <c r="G87" s="178"/>
      <c r="H87" s="179"/>
      <c r="I87" s="180"/>
      <c r="J87" s="178"/>
      <c r="K87" s="179"/>
      <c r="L87" s="180"/>
      <c r="M87" s="178"/>
      <c r="N87" s="181"/>
      <c r="O87" s="180"/>
      <c r="P87" s="178"/>
      <c r="Q87" s="179"/>
      <c r="R87" s="180"/>
      <c r="S87" s="176">
        <f t="shared" si="1"/>
        <v>0</v>
      </c>
      <c r="T87" s="198" t="s">
        <v>27</v>
      </c>
    </row>
    <row r="88" spans="1:20" ht="21.75" hidden="1" thickBot="1">
      <c r="A88" s="170">
        <v>17</v>
      </c>
      <c r="B88" s="183" t="s">
        <v>148</v>
      </c>
      <c r="C88" s="322">
        <v>2500700480</v>
      </c>
      <c r="D88" s="171"/>
      <c r="E88" s="172"/>
      <c r="F88" s="173"/>
      <c r="G88" s="171"/>
      <c r="H88" s="172"/>
      <c r="I88" s="173"/>
      <c r="J88" s="171"/>
      <c r="K88" s="172"/>
      <c r="L88" s="173"/>
      <c r="M88" s="171"/>
      <c r="N88" s="174"/>
      <c r="O88" s="173"/>
      <c r="P88" s="171"/>
      <c r="Q88" s="172"/>
      <c r="R88" s="173"/>
      <c r="S88" s="170">
        <f t="shared" si="1"/>
        <v>0</v>
      </c>
      <c r="T88" s="196" t="s">
        <v>27</v>
      </c>
    </row>
    <row r="89" spans="1:20" ht="21" hidden="1">
      <c r="A89" s="137"/>
      <c r="B89" s="138" t="s">
        <v>227</v>
      </c>
      <c r="C89" s="301">
        <v>2500701677</v>
      </c>
      <c r="D89" s="140"/>
      <c r="E89" s="141"/>
      <c r="F89" s="142"/>
      <c r="G89" s="140"/>
      <c r="H89" s="141"/>
      <c r="I89" s="142"/>
      <c r="J89" s="140"/>
      <c r="K89" s="141"/>
      <c r="L89" s="142"/>
      <c r="M89" s="140"/>
      <c r="N89" s="143"/>
      <c r="O89" s="142"/>
      <c r="P89" s="140"/>
      <c r="Q89" s="141"/>
      <c r="R89" s="142"/>
      <c r="S89" s="139">
        <f t="shared" si="1"/>
        <v>0</v>
      </c>
      <c r="T89" s="144" t="s">
        <v>27</v>
      </c>
    </row>
    <row r="90" spans="1:20" ht="21.75" hidden="1" thickBot="1">
      <c r="A90" s="87"/>
      <c r="B90" s="88" t="s">
        <v>116</v>
      </c>
      <c r="C90" s="317">
        <v>2500701696</v>
      </c>
      <c r="D90" s="90"/>
      <c r="E90" s="91"/>
      <c r="F90" s="92"/>
      <c r="G90" s="90"/>
      <c r="H90" s="91"/>
      <c r="I90" s="92"/>
      <c r="J90" s="90"/>
      <c r="K90" s="91"/>
      <c r="L90" s="92"/>
      <c r="M90" s="90"/>
      <c r="N90" s="93"/>
      <c r="O90" s="92"/>
      <c r="P90" s="90"/>
      <c r="Q90" s="91"/>
      <c r="R90" s="92"/>
      <c r="S90" s="89">
        <f t="shared" si="1"/>
        <v>0</v>
      </c>
      <c r="T90" s="94" t="s">
        <v>27</v>
      </c>
    </row>
    <row r="91" spans="1:20" ht="21" hidden="1">
      <c r="A91" s="163"/>
      <c r="B91" s="164" t="s">
        <v>145</v>
      </c>
      <c r="C91" s="320">
        <v>2500700832</v>
      </c>
      <c r="D91" s="165"/>
      <c r="E91" s="166"/>
      <c r="F91" s="167"/>
      <c r="G91" s="165"/>
      <c r="H91" s="166"/>
      <c r="I91" s="167"/>
      <c r="J91" s="165"/>
      <c r="K91" s="166"/>
      <c r="L91" s="167"/>
      <c r="M91" s="165"/>
      <c r="N91" s="168"/>
      <c r="O91" s="167"/>
      <c r="P91" s="165"/>
      <c r="Q91" s="166"/>
      <c r="R91" s="167"/>
      <c r="S91" s="163">
        <f t="shared" si="1"/>
        <v>0</v>
      </c>
      <c r="T91" s="169" t="s">
        <v>27</v>
      </c>
    </row>
    <row r="92" spans="1:20" ht="21" hidden="1">
      <c r="A92" s="176"/>
      <c r="B92" s="177" t="s">
        <v>66</v>
      </c>
      <c r="C92" s="321">
        <v>2500700836</v>
      </c>
      <c r="D92" s="178"/>
      <c r="E92" s="179"/>
      <c r="F92" s="180"/>
      <c r="G92" s="178"/>
      <c r="H92" s="179"/>
      <c r="I92" s="180"/>
      <c r="J92" s="178"/>
      <c r="K92" s="179"/>
      <c r="L92" s="180"/>
      <c r="M92" s="178"/>
      <c r="N92" s="181"/>
      <c r="O92" s="180"/>
      <c r="P92" s="178"/>
      <c r="Q92" s="179"/>
      <c r="R92" s="180"/>
      <c r="S92" s="176">
        <f t="shared" si="1"/>
        <v>0</v>
      </c>
      <c r="T92" s="182" t="s">
        <v>27</v>
      </c>
    </row>
    <row r="93" spans="1:20" ht="21" hidden="1">
      <c r="A93" s="176"/>
      <c r="B93" s="177" t="s">
        <v>234</v>
      </c>
      <c r="C93" s="321">
        <v>2500700838</v>
      </c>
      <c r="D93" s="178"/>
      <c r="E93" s="179"/>
      <c r="F93" s="180"/>
      <c r="G93" s="178"/>
      <c r="H93" s="179"/>
      <c r="I93" s="180"/>
      <c r="J93" s="178"/>
      <c r="K93" s="179"/>
      <c r="L93" s="180"/>
      <c r="M93" s="178"/>
      <c r="N93" s="181"/>
      <c r="O93" s="180"/>
      <c r="P93" s="178"/>
      <c r="Q93" s="179"/>
      <c r="R93" s="180"/>
      <c r="S93" s="176">
        <f t="shared" si="1"/>
        <v>0</v>
      </c>
      <c r="T93" s="182" t="s">
        <v>27</v>
      </c>
    </row>
    <row r="94" spans="1:20" ht="21" hidden="1">
      <c r="A94" s="176"/>
      <c r="B94" s="177" t="s">
        <v>107</v>
      </c>
      <c r="C94" s="321">
        <v>2500700841</v>
      </c>
      <c r="D94" s="178"/>
      <c r="E94" s="179"/>
      <c r="F94" s="180"/>
      <c r="G94" s="178"/>
      <c r="H94" s="179"/>
      <c r="I94" s="180"/>
      <c r="J94" s="178"/>
      <c r="K94" s="179"/>
      <c r="L94" s="180"/>
      <c r="M94" s="178"/>
      <c r="N94" s="181"/>
      <c r="O94" s="180"/>
      <c r="P94" s="178"/>
      <c r="Q94" s="179"/>
      <c r="R94" s="180"/>
      <c r="S94" s="176">
        <f t="shared" si="1"/>
        <v>0</v>
      </c>
      <c r="T94" s="182" t="s">
        <v>27</v>
      </c>
    </row>
    <row r="95" spans="1:20" ht="21" hidden="1">
      <c r="A95" s="176"/>
      <c r="B95" s="177" t="s">
        <v>127</v>
      </c>
      <c r="C95" s="321">
        <v>2500700843</v>
      </c>
      <c r="D95" s="178"/>
      <c r="E95" s="179"/>
      <c r="F95" s="180"/>
      <c r="G95" s="178"/>
      <c r="H95" s="179"/>
      <c r="I95" s="180"/>
      <c r="J95" s="178"/>
      <c r="K95" s="179"/>
      <c r="L95" s="180"/>
      <c r="M95" s="178"/>
      <c r="N95" s="181"/>
      <c r="O95" s="180"/>
      <c r="P95" s="178"/>
      <c r="Q95" s="179"/>
      <c r="R95" s="180"/>
      <c r="S95" s="176">
        <f t="shared" si="1"/>
        <v>0</v>
      </c>
      <c r="T95" s="182" t="s">
        <v>27</v>
      </c>
    </row>
    <row r="96" spans="1:20" ht="21.75" hidden="1" thickBot="1">
      <c r="A96" s="170">
        <v>18</v>
      </c>
      <c r="B96" s="183" t="s">
        <v>368</v>
      </c>
      <c r="C96" s="322">
        <v>2500700846</v>
      </c>
      <c r="D96" s="171"/>
      <c r="E96" s="172"/>
      <c r="F96" s="173"/>
      <c r="G96" s="171"/>
      <c r="H96" s="172"/>
      <c r="I96" s="173"/>
      <c r="J96" s="171"/>
      <c r="K96" s="172"/>
      <c r="L96" s="173"/>
      <c r="M96" s="171"/>
      <c r="N96" s="174"/>
      <c r="O96" s="173"/>
      <c r="P96" s="171"/>
      <c r="Q96" s="172"/>
      <c r="R96" s="173"/>
      <c r="S96" s="170">
        <f t="shared" si="1"/>
        <v>0</v>
      </c>
      <c r="T96" s="175" t="s">
        <v>27</v>
      </c>
    </row>
    <row r="97" spans="1:20" ht="21" hidden="1">
      <c r="A97" s="137"/>
      <c r="B97" s="138" t="s">
        <v>84</v>
      </c>
      <c r="C97" s="301">
        <v>2500700848</v>
      </c>
      <c r="D97" s="140"/>
      <c r="E97" s="141"/>
      <c r="F97" s="142"/>
      <c r="G97" s="140"/>
      <c r="H97" s="141"/>
      <c r="I97" s="142"/>
      <c r="J97" s="140"/>
      <c r="K97" s="141"/>
      <c r="L97" s="142"/>
      <c r="M97" s="140"/>
      <c r="N97" s="143"/>
      <c r="O97" s="142"/>
      <c r="P97" s="140"/>
      <c r="Q97" s="141"/>
      <c r="R97" s="142"/>
      <c r="S97" s="139">
        <f t="shared" si="1"/>
        <v>0</v>
      </c>
      <c r="T97" s="144" t="s">
        <v>27</v>
      </c>
    </row>
    <row r="98" spans="1:20" ht="21.75" thickBot="1">
      <c r="A98" s="211">
        <v>19</v>
      </c>
      <c r="B98" s="212" t="s">
        <v>194</v>
      </c>
      <c r="C98" s="302">
        <v>2500700481</v>
      </c>
      <c r="D98" s="213">
        <v>1</v>
      </c>
      <c r="E98" s="214"/>
      <c r="F98" s="215"/>
      <c r="G98" s="213"/>
      <c r="H98" s="214"/>
      <c r="I98" s="215"/>
      <c r="J98" s="213"/>
      <c r="K98" s="214"/>
      <c r="L98" s="215"/>
      <c r="M98" s="213"/>
      <c r="N98" s="216"/>
      <c r="O98" s="215"/>
      <c r="P98" s="213"/>
      <c r="Q98" s="214"/>
      <c r="R98" s="215"/>
      <c r="S98" s="211">
        <f t="shared" si="1"/>
        <v>1</v>
      </c>
      <c r="T98" s="217" t="s">
        <v>27</v>
      </c>
    </row>
    <row r="99" spans="1:20" ht="21">
      <c r="A99" s="184">
        <v>20</v>
      </c>
      <c r="B99" s="199" t="s">
        <v>138</v>
      </c>
      <c r="C99" s="311">
        <v>2500700850</v>
      </c>
      <c r="D99" s="200"/>
      <c r="E99" s="201"/>
      <c r="F99" s="202"/>
      <c r="G99" s="200">
        <v>1</v>
      </c>
      <c r="H99" s="201"/>
      <c r="I99" s="202"/>
      <c r="J99" s="200"/>
      <c r="K99" s="201"/>
      <c r="L99" s="202"/>
      <c r="M99" s="200"/>
      <c r="N99" s="203"/>
      <c r="O99" s="202"/>
      <c r="P99" s="200"/>
      <c r="Q99" s="201"/>
      <c r="R99" s="202"/>
      <c r="S99" s="184">
        <f t="shared" si="1"/>
        <v>1</v>
      </c>
      <c r="T99" s="204" t="s">
        <v>27</v>
      </c>
    </row>
    <row r="100" spans="1:20" ht="21">
      <c r="A100" s="185">
        <v>21</v>
      </c>
      <c r="B100" s="218" t="s">
        <v>135</v>
      </c>
      <c r="C100" s="312">
        <v>2500700858</v>
      </c>
      <c r="D100" s="219"/>
      <c r="E100" s="220"/>
      <c r="F100" s="221"/>
      <c r="G100" s="219">
        <v>1</v>
      </c>
      <c r="H100" s="220"/>
      <c r="I100" s="221"/>
      <c r="J100" s="219"/>
      <c r="K100" s="220"/>
      <c r="L100" s="221"/>
      <c r="M100" s="219"/>
      <c r="N100" s="222"/>
      <c r="O100" s="221"/>
      <c r="P100" s="219"/>
      <c r="Q100" s="220"/>
      <c r="R100" s="221"/>
      <c r="S100" s="185">
        <f t="shared" si="1"/>
        <v>1</v>
      </c>
      <c r="T100" s="223" t="s">
        <v>27</v>
      </c>
    </row>
    <row r="101" spans="1:20" ht="21">
      <c r="A101" s="185">
        <v>22</v>
      </c>
      <c r="B101" s="218" t="s">
        <v>232</v>
      </c>
      <c r="C101" s="312">
        <v>2500700860</v>
      </c>
      <c r="D101" s="219">
        <v>3</v>
      </c>
      <c r="E101" s="220"/>
      <c r="F101" s="221"/>
      <c r="G101" s="219"/>
      <c r="H101" s="220"/>
      <c r="I101" s="221"/>
      <c r="J101" s="219"/>
      <c r="K101" s="220"/>
      <c r="L101" s="221"/>
      <c r="M101" s="219"/>
      <c r="N101" s="222"/>
      <c r="O101" s="221"/>
      <c r="P101" s="219"/>
      <c r="Q101" s="220"/>
      <c r="R101" s="221"/>
      <c r="S101" s="185">
        <f t="shared" si="1"/>
        <v>3</v>
      </c>
      <c r="T101" s="223" t="s">
        <v>27</v>
      </c>
    </row>
    <row r="102" spans="1:20" ht="21" hidden="1">
      <c r="A102" s="185"/>
      <c r="B102" s="218" t="s">
        <v>31</v>
      </c>
      <c r="C102" s="312">
        <v>2500700862</v>
      </c>
      <c r="D102" s="219"/>
      <c r="E102" s="220"/>
      <c r="F102" s="221"/>
      <c r="G102" s="219"/>
      <c r="H102" s="220"/>
      <c r="I102" s="221"/>
      <c r="J102" s="219"/>
      <c r="K102" s="220"/>
      <c r="L102" s="221"/>
      <c r="M102" s="219"/>
      <c r="N102" s="222"/>
      <c r="O102" s="221"/>
      <c r="P102" s="219"/>
      <c r="Q102" s="220"/>
      <c r="R102" s="221"/>
      <c r="S102" s="185">
        <f t="shared" si="1"/>
        <v>0</v>
      </c>
      <c r="T102" s="223" t="s">
        <v>27</v>
      </c>
    </row>
    <row r="103" spans="1:20" ht="21" hidden="1">
      <c r="A103" s="185"/>
      <c r="B103" s="218" t="s">
        <v>169</v>
      </c>
      <c r="C103" s="312">
        <v>2500700864</v>
      </c>
      <c r="D103" s="219"/>
      <c r="E103" s="220"/>
      <c r="F103" s="221"/>
      <c r="G103" s="219"/>
      <c r="H103" s="220"/>
      <c r="I103" s="221"/>
      <c r="J103" s="219"/>
      <c r="K103" s="220"/>
      <c r="L103" s="221"/>
      <c r="M103" s="219"/>
      <c r="N103" s="222"/>
      <c r="O103" s="221"/>
      <c r="P103" s="219"/>
      <c r="Q103" s="220"/>
      <c r="R103" s="221"/>
      <c r="S103" s="185">
        <f t="shared" si="1"/>
        <v>0</v>
      </c>
      <c r="T103" s="223" t="s">
        <v>27</v>
      </c>
    </row>
    <row r="104" spans="1:20" ht="21" hidden="1">
      <c r="A104" s="185">
        <v>20</v>
      </c>
      <c r="B104" s="218" t="s">
        <v>108</v>
      </c>
      <c r="C104" s="312">
        <v>2500700866</v>
      </c>
      <c r="D104" s="219"/>
      <c r="E104" s="220"/>
      <c r="F104" s="221"/>
      <c r="G104" s="219"/>
      <c r="H104" s="220"/>
      <c r="I104" s="221"/>
      <c r="J104" s="219"/>
      <c r="K104" s="220"/>
      <c r="L104" s="221"/>
      <c r="M104" s="219"/>
      <c r="N104" s="222"/>
      <c r="O104" s="221"/>
      <c r="P104" s="219"/>
      <c r="Q104" s="220"/>
      <c r="R104" s="221"/>
      <c r="S104" s="185">
        <f t="shared" si="1"/>
        <v>0</v>
      </c>
      <c r="T104" s="223" t="s">
        <v>27</v>
      </c>
    </row>
    <row r="105" spans="1:20" ht="21">
      <c r="A105" s="185">
        <v>23</v>
      </c>
      <c r="B105" s="218" t="s">
        <v>85</v>
      </c>
      <c r="C105" s="312">
        <v>2500700868</v>
      </c>
      <c r="D105" s="219">
        <v>1</v>
      </c>
      <c r="E105" s="220"/>
      <c r="F105" s="221"/>
      <c r="G105" s="219"/>
      <c r="H105" s="220"/>
      <c r="I105" s="221"/>
      <c r="J105" s="219"/>
      <c r="K105" s="220"/>
      <c r="L105" s="221"/>
      <c r="M105" s="219"/>
      <c r="N105" s="222"/>
      <c r="O105" s="221"/>
      <c r="P105" s="219"/>
      <c r="Q105" s="220"/>
      <c r="R105" s="221"/>
      <c r="S105" s="185">
        <f t="shared" si="1"/>
        <v>1</v>
      </c>
      <c r="T105" s="223" t="s">
        <v>27</v>
      </c>
    </row>
    <row r="106" spans="1:20" ht="21" hidden="1">
      <c r="A106" s="185">
        <v>22</v>
      </c>
      <c r="B106" s="218" t="s">
        <v>32</v>
      </c>
      <c r="C106" s="312">
        <v>2500700871</v>
      </c>
      <c r="D106" s="219"/>
      <c r="E106" s="220"/>
      <c r="F106" s="221"/>
      <c r="G106" s="219"/>
      <c r="H106" s="220"/>
      <c r="I106" s="221"/>
      <c r="J106" s="219"/>
      <c r="K106" s="220"/>
      <c r="L106" s="221"/>
      <c r="M106" s="219"/>
      <c r="N106" s="222"/>
      <c r="O106" s="221"/>
      <c r="P106" s="219"/>
      <c r="Q106" s="220"/>
      <c r="R106" s="221"/>
      <c r="S106" s="185">
        <f t="shared" si="1"/>
        <v>0</v>
      </c>
      <c r="T106" s="223" t="s">
        <v>27</v>
      </c>
    </row>
    <row r="107" spans="1:20" ht="21" hidden="1">
      <c r="A107" s="185"/>
      <c r="B107" s="218" t="s">
        <v>230</v>
      </c>
      <c r="C107" s="312">
        <v>2500700482</v>
      </c>
      <c r="D107" s="219"/>
      <c r="E107" s="220"/>
      <c r="F107" s="221"/>
      <c r="G107" s="219"/>
      <c r="H107" s="220"/>
      <c r="I107" s="221"/>
      <c r="J107" s="219"/>
      <c r="K107" s="220"/>
      <c r="L107" s="221"/>
      <c r="M107" s="219"/>
      <c r="N107" s="222"/>
      <c r="O107" s="221"/>
      <c r="P107" s="219"/>
      <c r="Q107" s="220"/>
      <c r="R107" s="221"/>
      <c r="S107" s="185">
        <f t="shared" si="1"/>
        <v>0</v>
      </c>
      <c r="T107" s="223" t="s">
        <v>27</v>
      </c>
    </row>
    <row r="108" spans="1:20" ht="21">
      <c r="A108" s="185">
        <v>24</v>
      </c>
      <c r="B108" s="218" t="s">
        <v>243</v>
      </c>
      <c r="C108" s="312">
        <v>2500701692</v>
      </c>
      <c r="D108" s="219">
        <v>2</v>
      </c>
      <c r="E108" s="220"/>
      <c r="F108" s="221"/>
      <c r="G108" s="219"/>
      <c r="H108" s="220"/>
      <c r="I108" s="221"/>
      <c r="J108" s="219"/>
      <c r="K108" s="220"/>
      <c r="L108" s="221"/>
      <c r="M108" s="219"/>
      <c r="N108" s="222"/>
      <c r="O108" s="221"/>
      <c r="P108" s="219"/>
      <c r="Q108" s="220"/>
      <c r="R108" s="221"/>
      <c r="S108" s="185">
        <f>SUM(D108:R108)</f>
        <v>2</v>
      </c>
      <c r="T108" s="223" t="s">
        <v>27</v>
      </c>
    </row>
    <row r="109" spans="1:20" ht="21.75" thickBot="1">
      <c r="A109" s="186">
        <v>25</v>
      </c>
      <c r="B109" s="205" t="s">
        <v>241</v>
      </c>
      <c r="C109" s="314">
        <v>2500701701</v>
      </c>
      <c r="D109" s="206"/>
      <c r="E109" s="207"/>
      <c r="F109" s="208"/>
      <c r="G109" s="206">
        <v>2</v>
      </c>
      <c r="H109" s="207">
        <v>1</v>
      </c>
      <c r="I109" s="208"/>
      <c r="J109" s="206"/>
      <c r="K109" s="207"/>
      <c r="L109" s="208"/>
      <c r="M109" s="206"/>
      <c r="N109" s="209"/>
      <c r="O109" s="208"/>
      <c r="P109" s="206"/>
      <c r="Q109" s="207"/>
      <c r="R109" s="208"/>
      <c r="S109" s="186">
        <f t="shared" si="1"/>
        <v>3</v>
      </c>
      <c r="T109" s="210" t="s">
        <v>27</v>
      </c>
    </row>
    <row r="110" spans="1:20" ht="21">
      <c r="A110" s="184">
        <v>26</v>
      </c>
      <c r="B110" s="199" t="s">
        <v>33</v>
      </c>
      <c r="C110" s="311">
        <v>2500700218</v>
      </c>
      <c r="D110" s="200">
        <v>1</v>
      </c>
      <c r="E110" s="201"/>
      <c r="F110" s="202"/>
      <c r="G110" s="200">
        <v>4</v>
      </c>
      <c r="H110" s="201"/>
      <c r="I110" s="202"/>
      <c r="J110" s="200"/>
      <c r="K110" s="201"/>
      <c r="L110" s="202"/>
      <c r="M110" s="200"/>
      <c r="N110" s="203"/>
      <c r="O110" s="202"/>
      <c r="P110" s="200"/>
      <c r="Q110" s="201"/>
      <c r="R110" s="202"/>
      <c r="S110" s="184">
        <f t="shared" si="1"/>
        <v>5</v>
      </c>
      <c r="T110" s="204" t="s">
        <v>34</v>
      </c>
    </row>
    <row r="111" spans="1:20" ht="21">
      <c r="A111" s="185">
        <v>27</v>
      </c>
      <c r="B111" s="218" t="s">
        <v>67</v>
      </c>
      <c r="C111" s="312">
        <v>2500700238</v>
      </c>
      <c r="D111" s="219"/>
      <c r="E111" s="220">
        <v>4</v>
      </c>
      <c r="F111" s="221"/>
      <c r="G111" s="219"/>
      <c r="H111" s="220"/>
      <c r="I111" s="221"/>
      <c r="J111" s="219"/>
      <c r="K111" s="220"/>
      <c r="L111" s="221"/>
      <c r="M111" s="219"/>
      <c r="N111" s="222"/>
      <c r="O111" s="221"/>
      <c r="P111" s="219"/>
      <c r="Q111" s="220"/>
      <c r="R111" s="221"/>
      <c r="S111" s="185">
        <f t="shared" si="1"/>
        <v>4</v>
      </c>
      <c r="T111" s="223" t="s">
        <v>34</v>
      </c>
    </row>
    <row r="112" spans="1:20" ht="21">
      <c r="A112" s="185">
        <v>28</v>
      </c>
      <c r="B112" s="218" t="s">
        <v>159</v>
      </c>
      <c r="C112" s="312">
        <v>2500701421</v>
      </c>
      <c r="D112" s="219"/>
      <c r="E112" s="220"/>
      <c r="F112" s="221"/>
      <c r="G112" s="219">
        <v>4</v>
      </c>
      <c r="H112" s="220"/>
      <c r="I112" s="221"/>
      <c r="J112" s="219"/>
      <c r="K112" s="220"/>
      <c r="L112" s="221"/>
      <c r="M112" s="219"/>
      <c r="N112" s="222"/>
      <c r="O112" s="221"/>
      <c r="P112" s="219"/>
      <c r="Q112" s="220"/>
      <c r="R112" s="221"/>
      <c r="S112" s="185">
        <f t="shared" si="1"/>
        <v>4</v>
      </c>
      <c r="T112" s="223" t="s">
        <v>34</v>
      </c>
    </row>
    <row r="113" spans="1:20" ht="21" hidden="1">
      <c r="A113" s="185"/>
      <c r="B113" s="218" t="s">
        <v>136</v>
      </c>
      <c r="C113" s="312">
        <v>2500701422</v>
      </c>
      <c r="D113" s="219"/>
      <c r="E113" s="220"/>
      <c r="F113" s="221"/>
      <c r="G113" s="219"/>
      <c r="H113" s="220"/>
      <c r="I113" s="221"/>
      <c r="J113" s="219"/>
      <c r="K113" s="220"/>
      <c r="L113" s="221"/>
      <c r="M113" s="219"/>
      <c r="N113" s="222"/>
      <c r="O113" s="221"/>
      <c r="P113" s="219"/>
      <c r="Q113" s="220"/>
      <c r="R113" s="221"/>
      <c r="S113" s="185">
        <f t="shared" si="1"/>
        <v>0</v>
      </c>
      <c r="T113" s="223" t="s">
        <v>34</v>
      </c>
    </row>
    <row r="114" spans="1:20" ht="21">
      <c r="A114" s="185">
        <v>29</v>
      </c>
      <c r="B114" s="218" t="s">
        <v>211</v>
      </c>
      <c r="C114" s="312">
        <v>2500700243</v>
      </c>
      <c r="D114" s="219"/>
      <c r="E114" s="220"/>
      <c r="F114" s="221"/>
      <c r="G114" s="219">
        <v>1</v>
      </c>
      <c r="H114" s="220"/>
      <c r="I114" s="221"/>
      <c r="J114" s="219"/>
      <c r="K114" s="220"/>
      <c r="L114" s="221"/>
      <c r="M114" s="219"/>
      <c r="N114" s="222"/>
      <c r="O114" s="221"/>
      <c r="P114" s="219"/>
      <c r="Q114" s="220"/>
      <c r="R114" s="221"/>
      <c r="S114" s="185">
        <f>SUM(D114:R114)</f>
        <v>1</v>
      </c>
      <c r="T114" s="223" t="s">
        <v>34</v>
      </c>
    </row>
    <row r="115" spans="1:20" ht="21" hidden="1">
      <c r="A115" s="185"/>
      <c r="B115" s="218" t="s">
        <v>379</v>
      </c>
      <c r="C115" s="312">
        <v>2500700246</v>
      </c>
      <c r="D115" s="219"/>
      <c r="E115" s="220"/>
      <c r="F115" s="221"/>
      <c r="G115" s="219"/>
      <c r="H115" s="220"/>
      <c r="I115" s="221"/>
      <c r="J115" s="219"/>
      <c r="K115" s="220"/>
      <c r="L115" s="221"/>
      <c r="M115" s="219"/>
      <c r="N115" s="222"/>
      <c r="O115" s="221"/>
      <c r="P115" s="219"/>
      <c r="Q115" s="220"/>
      <c r="R115" s="221"/>
      <c r="S115" s="185">
        <f t="shared" si="1"/>
        <v>0</v>
      </c>
      <c r="T115" s="223" t="s">
        <v>34</v>
      </c>
    </row>
    <row r="116" spans="1:20" ht="21" hidden="1">
      <c r="A116" s="185"/>
      <c r="B116" s="218" t="s">
        <v>220</v>
      </c>
      <c r="C116" s="312">
        <v>2500700244</v>
      </c>
      <c r="D116" s="219"/>
      <c r="E116" s="220"/>
      <c r="F116" s="221"/>
      <c r="G116" s="219"/>
      <c r="H116" s="220"/>
      <c r="I116" s="221"/>
      <c r="J116" s="219"/>
      <c r="K116" s="220"/>
      <c r="L116" s="221"/>
      <c r="M116" s="219"/>
      <c r="N116" s="222"/>
      <c r="O116" s="221"/>
      <c r="P116" s="219"/>
      <c r="Q116" s="220"/>
      <c r="R116" s="221"/>
      <c r="S116" s="185">
        <f t="shared" si="1"/>
        <v>0</v>
      </c>
      <c r="T116" s="223" t="s">
        <v>34</v>
      </c>
    </row>
    <row r="117" spans="1:20" ht="21" hidden="1">
      <c r="A117" s="185"/>
      <c r="B117" s="218" t="s">
        <v>219</v>
      </c>
      <c r="C117" s="312">
        <v>2500700245</v>
      </c>
      <c r="D117" s="219"/>
      <c r="E117" s="220"/>
      <c r="F117" s="221"/>
      <c r="G117" s="219"/>
      <c r="H117" s="220"/>
      <c r="I117" s="221"/>
      <c r="J117" s="219"/>
      <c r="K117" s="220"/>
      <c r="L117" s="221"/>
      <c r="M117" s="219"/>
      <c r="N117" s="222"/>
      <c r="O117" s="221"/>
      <c r="P117" s="219"/>
      <c r="Q117" s="220"/>
      <c r="R117" s="221"/>
      <c r="S117" s="185">
        <f t="shared" si="1"/>
        <v>0</v>
      </c>
      <c r="T117" s="223" t="s">
        <v>34</v>
      </c>
    </row>
    <row r="118" spans="1:20" ht="21" hidden="1">
      <c r="A118" s="185"/>
      <c r="B118" s="218" t="s">
        <v>221</v>
      </c>
      <c r="C118" s="312">
        <v>2500700246</v>
      </c>
      <c r="D118" s="219"/>
      <c r="E118" s="220"/>
      <c r="F118" s="221"/>
      <c r="G118" s="219"/>
      <c r="H118" s="220"/>
      <c r="I118" s="221"/>
      <c r="J118" s="219"/>
      <c r="K118" s="220"/>
      <c r="L118" s="221"/>
      <c r="M118" s="219"/>
      <c r="N118" s="222"/>
      <c r="O118" s="221"/>
      <c r="P118" s="219"/>
      <c r="Q118" s="220"/>
      <c r="R118" s="221"/>
      <c r="S118" s="185">
        <f t="shared" si="1"/>
        <v>0</v>
      </c>
      <c r="T118" s="223" t="s">
        <v>34</v>
      </c>
    </row>
    <row r="119" spans="1:20" ht="21" hidden="1">
      <c r="A119" s="185"/>
      <c r="B119" s="218" t="s">
        <v>160</v>
      </c>
      <c r="C119" s="312">
        <v>2500700247</v>
      </c>
      <c r="D119" s="219"/>
      <c r="E119" s="220"/>
      <c r="F119" s="221"/>
      <c r="G119" s="219"/>
      <c r="H119" s="220"/>
      <c r="I119" s="221"/>
      <c r="J119" s="219"/>
      <c r="K119" s="220"/>
      <c r="L119" s="221"/>
      <c r="M119" s="219"/>
      <c r="N119" s="222"/>
      <c r="O119" s="221"/>
      <c r="P119" s="219"/>
      <c r="Q119" s="220"/>
      <c r="R119" s="221"/>
      <c r="S119" s="185">
        <f t="shared" si="1"/>
        <v>0</v>
      </c>
      <c r="T119" s="223" t="s">
        <v>34</v>
      </c>
    </row>
    <row r="120" spans="1:20" ht="21.75" thickBot="1">
      <c r="A120" s="186">
        <v>30</v>
      </c>
      <c r="B120" s="205" t="s">
        <v>174</v>
      </c>
      <c r="C120" s="314">
        <v>2500700248</v>
      </c>
      <c r="D120" s="206"/>
      <c r="E120" s="207">
        <v>2</v>
      </c>
      <c r="F120" s="208"/>
      <c r="G120" s="206">
        <v>6</v>
      </c>
      <c r="H120" s="207"/>
      <c r="I120" s="208"/>
      <c r="J120" s="206"/>
      <c r="K120" s="207"/>
      <c r="L120" s="208"/>
      <c r="M120" s="206"/>
      <c r="N120" s="209"/>
      <c r="O120" s="208"/>
      <c r="P120" s="206"/>
      <c r="Q120" s="207"/>
      <c r="R120" s="208"/>
      <c r="S120" s="186">
        <f t="shared" si="1"/>
        <v>8</v>
      </c>
      <c r="T120" s="210" t="s">
        <v>34</v>
      </c>
    </row>
    <row r="121" spans="1:20" ht="21" hidden="1">
      <c r="A121" s="79"/>
      <c r="B121" s="80" t="s">
        <v>112</v>
      </c>
      <c r="C121" s="319">
        <v>2500700256</v>
      </c>
      <c r="D121" s="82"/>
      <c r="E121" s="83"/>
      <c r="F121" s="84"/>
      <c r="G121" s="82"/>
      <c r="H121" s="83"/>
      <c r="I121" s="84"/>
      <c r="J121" s="82"/>
      <c r="K121" s="83"/>
      <c r="L121" s="84"/>
      <c r="M121" s="82"/>
      <c r="N121" s="85"/>
      <c r="O121" s="84"/>
      <c r="P121" s="82"/>
      <c r="Q121" s="83"/>
      <c r="R121" s="84"/>
      <c r="S121" s="81">
        <f t="shared" si="1"/>
        <v>0</v>
      </c>
      <c r="T121" s="86" t="s">
        <v>34</v>
      </c>
    </row>
    <row r="122" spans="1:20" ht="21" hidden="1">
      <c r="A122" s="95"/>
      <c r="B122" s="96" t="s">
        <v>204</v>
      </c>
      <c r="C122" s="316">
        <v>2500700270</v>
      </c>
      <c r="D122" s="98"/>
      <c r="E122" s="99"/>
      <c r="F122" s="100"/>
      <c r="G122" s="98"/>
      <c r="H122" s="99"/>
      <c r="I122" s="100"/>
      <c r="J122" s="98"/>
      <c r="K122" s="99"/>
      <c r="L122" s="100"/>
      <c r="M122" s="98"/>
      <c r="N122" s="101"/>
      <c r="O122" s="100"/>
      <c r="P122" s="98"/>
      <c r="Q122" s="99"/>
      <c r="R122" s="100"/>
      <c r="S122" s="97">
        <f t="shared" si="1"/>
        <v>0</v>
      </c>
      <c r="T122" s="102" t="s">
        <v>34</v>
      </c>
    </row>
    <row r="123" spans="1:20" ht="21" hidden="1">
      <c r="A123" s="95"/>
      <c r="B123" s="96" t="s">
        <v>113</v>
      </c>
      <c r="C123" s="316">
        <v>2500700276</v>
      </c>
      <c r="D123" s="98"/>
      <c r="E123" s="99"/>
      <c r="F123" s="100"/>
      <c r="G123" s="98"/>
      <c r="H123" s="99"/>
      <c r="I123" s="100"/>
      <c r="J123" s="98"/>
      <c r="K123" s="99"/>
      <c r="L123" s="100"/>
      <c r="M123" s="98"/>
      <c r="N123" s="101"/>
      <c r="O123" s="100"/>
      <c r="P123" s="98"/>
      <c r="Q123" s="99"/>
      <c r="R123" s="100"/>
      <c r="S123" s="97">
        <f t="shared" si="1"/>
        <v>0</v>
      </c>
      <c r="T123" s="102" t="s">
        <v>34</v>
      </c>
    </row>
    <row r="124" spans="1:20" ht="21.75" hidden="1" thickBot="1">
      <c r="A124" s="103"/>
      <c r="B124" s="109" t="s">
        <v>114</v>
      </c>
      <c r="C124" s="233">
        <v>2500701610</v>
      </c>
      <c r="D124" s="105"/>
      <c r="E124" s="106"/>
      <c r="F124" s="107"/>
      <c r="G124" s="105"/>
      <c r="H124" s="106"/>
      <c r="I124" s="107"/>
      <c r="J124" s="105"/>
      <c r="K124" s="106"/>
      <c r="L124" s="107"/>
      <c r="M124" s="105"/>
      <c r="N124" s="108"/>
      <c r="O124" s="107"/>
      <c r="P124" s="105"/>
      <c r="Q124" s="106"/>
      <c r="R124" s="107"/>
      <c r="S124" s="104">
        <f t="shared" si="1"/>
        <v>0</v>
      </c>
      <c r="T124" s="110" t="s">
        <v>34</v>
      </c>
    </row>
    <row r="125" spans="1:20" ht="21">
      <c r="A125" s="184">
        <v>31</v>
      </c>
      <c r="B125" s="199" t="s">
        <v>63</v>
      </c>
      <c r="C125" s="311">
        <v>2500700309</v>
      </c>
      <c r="D125" s="200">
        <v>2</v>
      </c>
      <c r="E125" s="201"/>
      <c r="F125" s="202"/>
      <c r="G125" s="200">
        <v>15</v>
      </c>
      <c r="H125" s="201">
        <v>1</v>
      </c>
      <c r="I125" s="202"/>
      <c r="J125" s="200"/>
      <c r="K125" s="201"/>
      <c r="L125" s="202"/>
      <c r="M125" s="200"/>
      <c r="N125" s="203"/>
      <c r="O125" s="202"/>
      <c r="P125" s="200"/>
      <c r="Q125" s="201"/>
      <c r="R125" s="202"/>
      <c r="S125" s="184">
        <f t="shared" si="1"/>
        <v>18</v>
      </c>
      <c r="T125" s="204" t="s">
        <v>34</v>
      </c>
    </row>
    <row r="126" spans="1:20" ht="21" hidden="1">
      <c r="A126" s="185"/>
      <c r="B126" s="218" t="s">
        <v>214</v>
      </c>
      <c r="C126" s="312">
        <v>2500700324</v>
      </c>
      <c r="D126" s="219"/>
      <c r="E126" s="220"/>
      <c r="F126" s="221"/>
      <c r="G126" s="219"/>
      <c r="H126" s="220"/>
      <c r="I126" s="221"/>
      <c r="J126" s="219"/>
      <c r="K126" s="220"/>
      <c r="L126" s="221"/>
      <c r="M126" s="219"/>
      <c r="N126" s="222"/>
      <c r="O126" s="221"/>
      <c r="P126" s="219"/>
      <c r="Q126" s="220"/>
      <c r="R126" s="221"/>
      <c r="S126" s="185">
        <f t="shared" si="1"/>
        <v>0</v>
      </c>
      <c r="T126" s="223" t="s">
        <v>34</v>
      </c>
    </row>
    <row r="127" spans="1:20" ht="21" hidden="1">
      <c r="A127" s="185"/>
      <c r="B127" s="218" t="s">
        <v>189</v>
      </c>
      <c r="C127" s="312">
        <v>2500700325</v>
      </c>
      <c r="D127" s="219"/>
      <c r="E127" s="220"/>
      <c r="F127" s="221"/>
      <c r="G127" s="219"/>
      <c r="H127" s="220"/>
      <c r="I127" s="221"/>
      <c r="J127" s="219"/>
      <c r="K127" s="220"/>
      <c r="L127" s="221"/>
      <c r="M127" s="219"/>
      <c r="N127" s="222"/>
      <c r="O127" s="221"/>
      <c r="P127" s="219"/>
      <c r="Q127" s="220"/>
      <c r="R127" s="221"/>
      <c r="S127" s="185">
        <f t="shared" si="1"/>
        <v>0</v>
      </c>
      <c r="T127" s="223" t="s">
        <v>34</v>
      </c>
    </row>
    <row r="128" spans="1:20" ht="21.75" hidden="1" thickBot="1">
      <c r="A128" s="185"/>
      <c r="B128" s="218" t="s">
        <v>158</v>
      </c>
      <c r="C128" s="312">
        <v>2500700326</v>
      </c>
      <c r="D128" s="219"/>
      <c r="E128" s="220"/>
      <c r="F128" s="221"/>
      <c r="G128" s="219"/>
      <c r="H128" s="220"/>
      <c r="I128" s="221"/>
      <c r="J128" s="219"/>
      <c r="K128" s="220"/>
      <c r="L128" s="221"/>
      <c r="M128" s="219"/>
      <c r="N128" s="222"/>
      <c r="O128" s="221"/>
      <c r="P128" s="219"/>
      <c r="Q128" s="220"/>
      <c r="R128" s="221"/>
      <c r="S128" s="185">
        <f t="shared" si="1"/>
        <v>0</v>
      </c>
      <c r="T128" s="223" t="s">
        <v>34</v>
      </c>
    </row>
    <row r="129" spans="1:20" ht="21" hidden="1">
      <c r="A129" s="184">
        <v>28</v>
      </c>
      <c r="B129" s="199" t="s">
        <v>190</v>
      </c>
      <c r="C129" s="311">
        <v>2500700328</v>
      </c>
      <c r="D129" s="200"/>
      <c r="E129" s="201"/>
      <c r="F129" s="202"/>
      <c r="G129" s="200"/>
      <c r="H129" s="201"/>
      <c r="I129" s="202"/>
      <c r="J129" s="200"/>
      <c r="K129" s="201"/>
      <c r="L129" s="202"/>
      <c r="M129" s="200"/>
      <c r="N129" s="203"/>
      <c r="O129" s="202"/>
      <c r="P129" s="200"/>
      <c r="Q129" s="201"/>
      <c r="R129" s="202"/>
      <c r="S129" s="184">
        <f t="shared" si="1"/>
        <v>0</v>
      </c>
      <c r="T129" s="204" t="s">
        <v>34</v>
      </c>
    </row>
    <row r="130" spans="1:20" ht="21">
      <c r="A130" s="185">
        <v>32</v>
      </c>
      <c r="B130" s="218" t="s">
        <v>225</v>
      </c>
      <c r="C130" s="312">
        <v>2500700329</v>
      </c>
      <c r="D130" s="219"/>
      <c r="E130" s="220"/>
      <c r="F130" s="221"/>
      <c r="G130" s="219"/>
      <c r="H130" s="220">
        <v>1</v>
      </c>
      <c r="I130" s="221"/>
      <c r="J130" s="219"/>
      <c r="K130" s="220"/>
      <c r="L130" s="221"/>
      <c r="M130" s="219"/>
      <c r="N130" s="222"/>
      <c r="O130" s="221"/>
      <c r="P130" s="219"/>
      <c r="Q130" s="220"/>
      <c r="R130" s="221"/>
      <c r="S130" s="185">
        <f t="shared" si="1"/>
        <v>1</v>
      </c>
      <c r="T130" s="223" t="s">
        <v>34</v>
      </c>
    </row>
    <row r="131" spans="1:20" ht="21" hidden="1">
      <c r="A131" s="185">
        <v>29</v>
      </c>
      <c r="B131" s="218" t="s">
        <v>378</v>
      </c>
      <c r="C131" s="312">
        <v>2500700330</v>
      </c>
      <c r="D131" s="219"/>
      <c r="E131" s="220"/>
      <c r="F131" s="221"/>
      <c r="G131" s="219"/>
      <c r="H131" s="220"/>
      <c r="I131" s="221"/>
      <c r="J131" s="219"/>
      <c r="K131" s="220"/>
      <c r="L131" s="221"/>
      <c r="M131" s="219"/>
      <c r="N131" s="222"/>
      <c r="O131" s="221"/>
      <c r="P131" s="219"/>
      <c r="Q131" s="220"/>
      <c r="R131" s="221"/>
      <c r="S131" s="185">
        <f>SUM(D131:R131)</f>
        <v>0</v>
      </c>
      <c r="T131" s="223" t="s">
        <v>34</v>
      </c>
    </row>
    <row r="132" spans="1:20" ht="21" hidden="1">
      <c r="A132" s="185">
        <v>30</v>
      </c>
      <c r="B132" s="218" t="s">
        <v>191</v>
      </c>
      <c r="C132" s="312">
        <v>2500700331</v>
      </c>
      <c r="D132" s="219"/>
      <c r="E132" s="220"/>
      <c r="F132" s="221"/>
      <c r="G132" s="219"/>
      <c r="H132" s="220"/>
      <c r="I132" s="221"/>
      <c r="J132" s="219"/>
      <c r="K132" s="220"/>
      <c r="L132" s="221"/>
      <c r="M132" s="219"/>
      <c r="N132" s="222"/>
      <c r="O132" s="221"/>
      <c r="P132" s="219"/>
      <c r="Q132" s="220"/>
      <c r="R132" s="221"/>
      <c r="S132" s="185">
        <f t="shared" si="1"/>
        <v>0</v>
      </c>
      <c r="T132" s="223" t="s">
        <v>34</v>
      </c>
    </row>
    <row r="133" spans="1:20" ht="21" hidden="1">
      <c r="A133" s="185"/>
      <c r="B133" s="218" t="s">
        <v>89</v>
      </c>
      <c r="C133" s="312">
        <v>2500700332</v>
      </c>
      <c r="D133" s="219"/>
      <c r="E133" s="220"/>
      <c r="F133" s="221"/>
      <c r="G133" s="219"/>
      <c r="H133" s="220"/>
      <c r="I133" s="221"/>
      <c r="J133" s="219"/>
      <c r="K133" s="220"/>
      <c r="L133" s="221"/>
      <c r="M133" s="219"/>
      <c r="N133" s="222"/>
      <c r="O133" s="221"/>
      <c r="P133" s="219"/>
      <c r="Q133" s="220"/>
      <c r="R133" s="221"/>
      <c r="S133" s="185">
        <f t="shared" si="1"/>
        <v>0</v>
      </c>
      <c r="T133" s="223" t="s">
        <v>34</v>
      </c>
    </row>
    <row r="134" spans="1:20" ht="21">
      <c r="A134" s="185">
        <v>33</v>
      </c>
      <c r="B134" s="218" t="s">
        <v>210</v>
      </c>
      <c r="C134" s="312">
        <v>2500700333</v>
      </c>
      <c r="D134" s="219"/>
      <c r="E134" s="220"/>
      <c r="F134" s="221"/>
      <c r="G134" s="219"/>
      <c r="H134" s="220">
        <v>2</v>
      </c>
      <c r="I134" s="221"/>
      <c r="J134" s="219"/>
      <c r="K134" s="220"/>
      <c r="L134" s="221"/>
      <c r="M134" s="219"/>
      <c r="N134" s="222"/>
      <c r="O134" s="221"/>
      <c r="P134" s="219"/>
      <c r="Q134" s="220"/>
      <c r="R134" s="221"/>
      <c r="S134" s="185">
        <f t="shared" si="1"/>
        <v>2</v>
      </c>
      <c r="T134" s="223" t="s">
        <v>34</v>
      </c>
    </row>
    <row r="135" spans="1:20" ht="21" hidden="1">
      <c r="A135" s="185"/>
      <c r="B135" s="218" t="s">
        <v>91</v>
      </c>
      <c r="C135" s="312">
        <v>2500700335</v>
      </c>
      <c r="D135" s="219"/>
      <c r="E135" s="220"/>
      <c r="F135" s="221"/>
      <c r="G135" s="219"/>
      <c r="H135" s="220"/>
      <c r="I135" s="221"/>
      <c r="J135" s="219"/>
      <c r="K135" s="220"/>
      <c r="L135" s="221"/>
      <c r="M135" s="219"/>
      <c r="N135" s="222"/>
      <c r="O135" s="221"/>
      <c r="P135" s="219"/>
      <c r="Q135" s="220"/>
      <c r="R135" s="221"/>
      <c r="S135" s="185">
        <f t="shared" si="1"/>
        <v>0</v>
      </c>
      <c r="T135" s="223" t="s">
        <v>34</v>
      </c>
    </row>
    <row r="136" spans="1:20" ht="21" hidden="1">
      <c r="A136" s="185"/>
      <c r="B136" s="218" t="s">
        <v>90</v>
      </c>
      <c r="C136" s="312">
        <v>2500700336</v>
      </c>
      <c r="D136" s="219"/>
      <c r="E136" s="220"/>
      <c r="F136" s="221"/>
      <c r="G136" s="219"/>
      <c r="H136" s="220"/>
      <c r="I136" s="221"/>
      <c r="J136" s="219"/>
      <c r="K136" s="220"/>
      <c r="L136" s="221"/>
      <c r="M136" s="219"/>
      <c r="N136" s="222"/>
      <c r="O136" s="221"/>
      <c r="P136" s="219"/>
      <c r="Q136" s="220"/>
      <c r="R136" s="221"/>
      <c r="S136" s="185">
        <f t="shared" si="1"/>
        <v>0</v>
      </c>
      <c r="T136" s="223" t="s">
        <v>34</v>
      </c>
    </row>
    <row r="137" spans="1:20" ht="21" hidden="1">
      <c r="A137" s="185"/>
      <c r="B137" s="218" t="s">
        <v>70</v>
      </c>
      <c r="C137" s="312">
        <v>2500700337</v>
      </c>
      <c r="D137" s="219"/>
      <c r="E137" s="220"/>
      <c r="F137" s="221"/>
      <c r="G137" s="219"/>
      <c r="H137" s="220"/>
      <c r="I137" s="221"/>
      <c r="J137" s="219"/>
      <c r="K137" s="220"/>
      <c r="L137" s="221"/>
      <c r="M137" s="219"/>
      <c r="N137" s="222"/>
      <c r="O137" s="221"/>
      <c r="P137" s="219"/>
      <c r="Q137" s="220"/>
      <c r="R137" s="221"/>
      <c r="S137" s="185">
        <f t="shared" si="1"/>
        <v>0</v>
      </c>
      <c r="T137" s="223" t="s">
        <v>34</v>
      </c>
    </row>
    <row r="138" spans="1:20" ht="21" hidden="1">
      <c r="A138" s="185"/>
      <c r="B138" s="218" t="s">
        <v>71</v>
      </c>
      <c r="C138" s="312">
        <v>2500700338</v>
      </c>
      <c r="D138" s="219"/>
      <c r="E138" s="220"/>
      <c r="F138" s="221"/>
      <c r="G138" s="219"/>
      <c r="H138" s="220"/>
      <c r="I138" s="221"/>
      <c r="J138" s="219"/>
      <c r="K138" s="220"/>
      <c r="L138" s="221"/>
      <c r="M138" s="219"/>
      <c r="N138" s="222"/>
      <c r="O138" s="221"/>
      <c r="P138" s="219"/>
      <c r="Q138" s="220"/>
      <c r="R138" s="221"/>
      <c r="S138" s="185">
        <f t="shared" si="1"/>
        <v>0</v>
      </c>
      <c r="T138" s="223" t="s">
        <v>34</v>
      </c>
    </row>
    <row r="139" spans="1:20" ht="21" hidden="1">
      <c r="A139" s="185"/>
      <c r="B139" s="218" t="s">
        <v>176</v>
      </c>
      <c r="C139" s="312">
        <v>2500700339</v>
      </c>
      <c r="D139" s="219"/>
      <c r="E139" s="220"/>
      <c r="F139" s="221"/>
      <c r="G139" s="219"/>
      <c r="H139" s="220"/>
      <c r="I139" s="221"/>
      <c r="J139" s="219"/>
      <c r="K139" s="220"/>
      <c r="L139" s="221"/>
      <c r="M139" s="219"/>
      <c r="N139" s="222"/>
      <c r="O139" s="221"/>
      <c r="P139" s="219"/>
      <c r="Q139" s="220"/>
      <c r="R139" s="221"/>
      <c r="S139" s="185">
        <f t="shared" si="1"/>
        <v>0</v>
      </c>
      <c r="T139" s="223" t="s">
        <v>34</v>
      </c>
    </row>
    <row r="140" spans="1:20" ht="21" hidden="1">
      <c r="A140" s="185"/>
      <c r="B140" s="218" t="s">
        <v>72</v>
      </c>
      <c r="C140" s="312">
        <v>2500700341</v>
      </c>
      <c r="D140" s="219"/>
      <c r="E140" s="220"/>
      <c r="F140" s="221"/>
      <c r="G140" s="219"/>
      <c r="H140" s="220"/>
      <c r="I140" s="221"/>
      <c r="J140" s="219"/>
      <c r="K140" s="220"/>
      <c r="L140" s="221"/>
      <c r="M140" s="219"/>
      <c r="N140" s="222"/>
      <c r="O140" s="221"/>
      <c r="P140" s="219"/>
      <c r="Q140" s="220"/>
      <c r="R140" s="221"/>
      <c r="S140" s="185">
        <f t="shared" si="1"/>
        <v>0</v>
      </c>
      <c r="T140" s="223" t="s">
        <v>34</v>
      </c>
    </row>
    <row r="141" spans="1:20" ht="21" hidden="1">
      <c r="A141" s="185"/>
      <c r="B141" s="218" t="s">
        <v>92</v>
      </c>
      <c r="C141" s="312">
        <v>2500700342</v>
      </c>
      <c r="D141" s="219"/>
      <c r="E141" s="220"/>
      <c r="F141" s="221"/>
      <c r="G141" s="219"/>
      <c r="H141" s="220"/>
      <c r="I141" s="221"/>
      <c r="J141" s="219"/>
      <c r="K141" s="220"/>
      <c r="L141" s="221"/>
      <c r="M141" s="219"/>
      <c r="N141" s="222"/>
      <c r="O141" s="221"/>
      <c r="P141" s="219"/>
      <c r="Q141" s="220"/>
      <c r="R141" s="221"/>
      <c r="S141" s="185">
        <f t="shared" si="1"/>
        <v>0</v>
      </c>
      <c r="T141" s="223" t="s">
        <v>34</v>
      </c>
    </row>
    <row r="142" spans="1:20" ht="21" hidden="1">
      <c r="A142" s="185"/>
      <c r="B142" s="218" t="s">
        <v>93</v>
      </c>
      <c r="C142" s="312">
        <v>2500700343</v>
      </c>
      <c r="D142" s="219"/>
      <c r="E142" s="220"/>
      <c r="F142" s="221"/>
      <c r="G142" s="219"/>
      <c r="H142" s="220"/>
      <c r="I142" s="221"/>
      <c r="J142" s="219"/>
      <c r="K142" s="220"/>
      <c r="L142" s="221"/>
      <c r="M142" s="219"/>
      <c r="N142" s="222"/>
      <c r="O142" s="221"/>
      <c r="P142" s="219"/>
      <c r="Q142" s="220"/>
      <c r="R142" s="221"/>
      <c r="S142" s="185">
        <f t="shared" si="1"/>
        <v>0</v>
      </c>
      <c r="T142" s="223" t="s">
        <v>34</v>
      </c>
    </row>
    <row r="143" spans="1:20" ht="21">
      <c r="A143" s="185">
        <v>34</v>
      </c>
      <c r="B143" s="218" t="s">
        <v>166</v>
      </c>
      <c r="C143" s="312">
        <v>2500700344</v>
      </c>
      <c r="D143" s="219"/>
      <c r="E143" s="220">
        <v>1</v>
      </c>
      <c r="F143" s="221"/>
      <c r="G143" s="219"/>
      <c r="H143" s="220"/>
      <c r="I143" s="221"/>
      <c r="J143" s="219"/>
      <c r="K143" s="220"/>
      <c r="L143" s="221"/>
      <c r="M143" s="219"/>
      <c r="N143" s="222"/>
      <c r="O143" s="221"/>
      <c r="P143" s="219"/>
      <c r="Q143" s="220"/>
      <c r="R143" s="221"/>
      <c r="S143" s="185">
        <f t="shared" si="1"/>
        <v>1</v>
      </c>
      <c r="T143" s="223" t="s">
        <v>34</v>
      </c>
    </row>
    <row r="144" spans="1:20" ht="21" hidden="1">
      <c r="A144" s="185"/>
      <c r="B144" s="218" t="s">
        <v>172</v>
      </c>
      <c r="C144" s="312">
        <v>2500700345</v>
      </c>
      <c r="D144" s="219"/>
      <c r="E144" s="220"/>
      <c r="F144" s="221"/>
      <c r="G144" s="219"/>
      <c r="H144" s="220"/>
      <c r="I144" s="221"/>
      <c r="J144" s="219"/>
      <c r="K144" s="220"/>
      <c r="L144" s="221"/>
      <c r="M144" s="219"/>
      <c r="N144" s="222"/>
      <c r="O144" s="221"/>
      <c r="P144" s="219"/>
      <c r="Q144" s="220"/>
      <c r="R144" s="221"/>
      <c r="S144" s="185">
        <f t="shared" si="1"/>
        <v>0</v>
      </c>
      <c r="T144" s="223" t="s">
        <v>34</v>
      </c>
    </row>
    <row r="145" spans="1:20" ht="21" hidden="1">
      <c r="A145" s="185"/>
      <c r="B145" s="218" t="s">
        <v>183</v>
      </c>
      <c r="C145" s="312">
        <v>2500700347</v>
      </c>
      <c r="D145" s="219"/>
      <c r="E145" s="220"/>
      <c r="F145" s="221"/>
      <c r="G145" s="219"/>
      <c r="H145" s="220"/>
      <c r="I145" s="221"/>
      <c r="J145" s="219"/>
      <c r="K145" s="220"/>
      <c r="L145" s="221"/>
      <c r="M145" s="219"/>
      <c r="N145" s="222"/>
      <c r="O145" s="221"/>
      <c r="P145" s="219"/>
      <c r="Q145" s="220"/>
      <c r="R145" s="221"/>
      <c r="S145" s="185">
        <f t="shared" si="1"/>
        <v>0</v>
      </c>
      <c r="T145" s="223" t="s">
        <v>34</v>
      </c>
    </row>
    <row r="146" spans="1:20" ht="21" hidden="1">
      <c r="A146" s="185">
        <v>32</v>
      </c>
      <c r="B146" s="218" t="s">
        <v>117</v>
      </c>
      <c r="C146" s="312">
        <v>2500700348</v>
      </c>
      <c r="D146" s="219"/>
      <c r="E146" s="220"/>
      <c r="F146" s="221"/>
      <c r="G146" s="219"/>
      <c r="H146" s="220"/>
      <c r="I146" s="221"/>
      <c r="J146" s="219"/>
      <c r="K146" s="220"/>
      <c r="L146" s="221"/>
      <c r="M146" s="219"/>
      <c r="N146" s="222"/>
      <c r="O146" s="221"/>
      <c r="P146" s="219"/>
      <c r="Q146" s="220"/>
      <c r="R146" s="221"/>
      <c r="S146" s="185">
        <f aca="true" t="shared" si="2" ref="S146:S201">SUM(D146:R146)</f>
        <v>0</v>
      </c>
      <c r="T146" s="223" t="s">
        <v>34</v>
      </c>
    </row>
    <row r="147" spans="1:20" ht="21" hidden="1">
      <c r="A147" s="185"/>
      <c r="B147" s="218" t="s">
        <v>94</v>
      </c>
      <c r="C147" s="312">
        <v>2500700349</v>
      </c>
      <c r="D147" s="219"/>
      <c r="E147" s="220"/>
      <c r="F147" s="221"/>
      <c r="G147" s="219"/>
      <c r="H147" s="220"/>
      <c r="I147" s="221"/>
      <c r="J147" s="219"/>
      <c r="K147" s="220"/>
      <c r="L147" s="221"/>
      <c r="M147" s="219"/>
      <c r="N147" s="222"/>
      <c r="O147" s="221"/>
      <c r="P147" s="219"/>
      <c r="Q147" s="220"/>
      <c r="R147" s="221"/>
      <c r="S147" s="185">
        <f t="shared" si="2"/>
        <v>0</v>
      </c>
      <c r="T147" s="223" t="s">
        <v>34</v>
      </c>
    </row>
    <row r="148" spans="1:20" ht="21" hidden="1">
      <c r="A148" s="185"/>
      <c r="B148" s="218" t="s">
        <v>173</v>
      </c>
      <c r="C148" s="312">
        <v>2500700350</v>
      </c>
      <c r="D148" s="219"/>
      <c r="E148" s="220"/>
      <c r="F148" s="221"/>
      <c r="G148" s="219"/>
      <c r="H148" s="220"/>
      <c r="I148" s="221"/>
      <c r="J148" s="219"/>
      <c r="K148" s="220"/>
      <c r="L148" s="221"/>
      <c r="M148" s="219"/>
      <c r="N148" s="222"/>
      <c r="O148" s="221"/>
      <c r="P148" s="219"/>
      <c r="Q148" s="220"/>
      <c r="R148" s="221"/>
      <c r="S148" s="185">
        <f t="shared" si="2"/>
        <v>0</v>
      </c>
      <c r="T148" s="223" t="s">
        <v>34</v>
      </c>
    </row>
    <row r="149" spans="1:20" ht="21" hidden="1">
      <c r="A149" s="185"/>
      <c r="B149" s="218" t="s">
        <v>270</v>
      </c>
      <c r="C149" s="312">
        <v>2500700351</v>
      </c>
      <c r="D149" s="219"/>
      <c r="E149" s="220"/>
      <c r="F149" s="221"/>
      <c r="G149" s="219"/>
      <c r="H149" s="220"/>
      <c r="I149" s="221"/>
      <c r="J149" s="219"/>
      <c r="K149" s="220"/>
      <c r="L149" s="221"/>
      <c r="M149" s="219"/>
      <c r="N149" s="222"/>
      <c r="O149" s="221"/>
      <c r="P149" s="219"/>
      <c r="Q149" s="220"/>
      <c r="R149" s="221"/>
      <c r="S149" s="185">
        <f>SUM(D149:R149)</f>
        <v>0</v>
      </c>
      <c r="T149" s="223" t="s">
        <v>34</v>
      </c>
    </row>
    <row r="150" spans="1:20" ht="21" hidden="1">
      <c r="A150" s="185">
        <v>33</v>
      </c>
      <c r="B150" s="218" t="s">
        <v>118</v>
      </c>
      <c r="C150" s="312">
        <v>2500700353</v>
      </c>
      <c r="D150" s="219"/>
      <c r="E150" s="220"/>
      <c r="F150" s="221"/>
      <c r="G150" s="219"/>
      <c r="H150" s="220"/>
      <c r="I150" s="221"/>
      <c r="J150" s="219"/>
      <c r="K150" s="220"/>
      <c r="L150" s="221"/>
      <c r="M150" s="219"/>
      <c r="N150" s="222"/>
      <c r="O150" s="221"/>
      <c r="P150" s="219"/>
      <c r="Q150" s="220"/>
      <c r="R150" s="221"/>
      <c r="S150" s="185">
        <f t="shared" si="2"/>
        <v>0</v>
      </c>
      <c r="T150" s="223" t="s">
        <v>34</v>
      </c>
    </row>
    <row r="151" spans="1:20" ht="21" hidden="1">
      <c r="A151" s="185"/>
      <c r="B151" s="218" t="s">
        <v>139</v>
      </c>
      <c r="C151" s="312">
        <v>2500700354</v>
      </c>
      <c r="D151" s="219"/>
      <c r="E151" s="220"/>
      <c r="F151" s="221"/>
      <c r="G151" s="219"/>
      <c r="H151" s="220"/>
      <c r="I151" s="221"/>
      <c r="J151" s="219"/>
      <c r="K151" s="220"/>
      <c r="L151" s="221"/>
      <c r="M151" s="219"/>
      <c r="N151" s="222"/>
      <c r="O151" s="221"/>
      <c r="P151" s="219"/>
      <c r="Q151" s="220"/>
      <c r="R151" s="221"/>
      <c r="S151" s="185">
        <f t="shared" si="2"/>
        <v>0</v>
      </c>
      <c r="T151" s="223" t="s">
        <v>34</v>
      </c>
    </row>
    <row r="152" spans="1:20" ht="21">
      <c r="A152" s="185">
        <v>35</v>
      </c>
      <c r="B152" s="218" t="s">
        <v>161</v>
      </c>
      <c r="C152" s="312">
        <v>2500700355</v>
      </c>
      <c r="D152" s="219"/>
      <c r="E152" s="220"/>
      <c r="F152" s="221"/>
      <c r="G152" s="219"/>
      <c r="H152" s="220">
        <v>1</v>
      </c>
      <c r="I152" s="221"/>
      <c r="J152" s="219"/>
      <c r="K152" s="220"/>
      <c r="L152" s="221"/>
      <c r="M152" s="219"/>
      <c r="N152" s="222"/>
      <c r="O152" s="221"/>
      <c r="P152" s="219"/>
      <c r="Q152" s="220"/>
      <c r="R152" s="221"/>
      <c r="S152" s="185">
        <f t="shared" si="2"/>
        <v>1</v>
      </c>
      <c r="T152" s="223" t="s">
        <v>34</v>
      </c>
    </row>
    <row r="153" spans="1:20" ht="21" hidden="1">
      <c r="A153" s="185"/>
      <c r="B153" s="218" t="s">
        <v>146</v>
      </c>
      <c r="C153" s="312">
        <v>2500700356</v>
      </c>
      <c r="D153" s="219"/>
      <c r="E153" s="220"/>
      <c r="F153" s="221"/>
      <c r="G153" s="219"/>
      <c r="H153" s="220"/>
      <c r="I153" s="221"/>
      <c r="J153" s="219"/>
      <c r="K153" s="220"/>
      <c r="L153" s="221"/>
      <c r="M153" s="219"/>
      <c r="N153" s="222"/>
      <c r="O153" s="221"/>
      <c r="P153" s="219"/>
      <c r="Q153" s="220"/>
      <c r="R153" s="221"/>
      <c r="S153" s="185">
        <f t="shared" si="2"/>
        <v>0</v>
      </c>
      <c r="T153" s="223" t="s">
        <v>34</v>
      </c>
    </row>
    <row r="154" spans="1:20" ht="21">
      <c r="A154" s="185">
        <v>36</v>
      </c>
      <c r="B154" s="218" t="s">
        <v>154</v>
      </c>
      <c r="C154" s="312">
        <v>2500700357</v>
      </c>
      <c r="D154" s="219"/>
      <c r="E154" s="220"/>
      <c r="F154" s="221"/>
      <c r="G154" s="219">
        <v>2</v>
      </c>
      <c r="H154" s="220"/>
      <c r="I154" s="221"/>
      <c r="J154" s="219"/>
      <c r="K154" s="220"/>
      <c r="L154" s="221"/>
      <c r="M154" s="219"/>
      <c r="N154" s="222"/>
      <c r="O154" s="221"/>
      <c r="P154" s="219"/>
      <c r="Q154" s="220"/>
      <c r="R154" s="221"/>
      <c r="S154" s="185">
        <f t="shared" si="2"/>
        <v>2</v>
      </c>
      <c r="T154" s="223" t="s">
        <v>34</v>
      </c>
    </row>
    <row r="155" spans="1:20" ht="21.75" thickBot="1">
      <c r="A155" s="185">
        <v>37</v>
      </c>
      <c r="B155" s="218" t="s">
        <v>157</v>
      </c>
      <c r="C155" s="312">
        <v>2500701495</v>
      </c>
      <c r="D155" s="219"/>
      <c r="E155" s="220"/>
      <c r="F155" s="221"/>
      <c r="G155" s="219"/>
      <c r="H155" s="220">
        <v>1</v>
      </c>
      <c r="I155" s="221"/>
      <c r="J155" s="219"/>
      <c r="K155" s="220"/>
      <c r="L155" s="221"/>
      <c r="M155" s="219"/>
      <c r="N155" s="222"/>
      <c r="O155" s="221"/>
      <c r="P155" s="219"/>
      <c r="Q155" s="220"/>
      <c r="R155" s="221"/>
      <c r="S155" s="185">
        <f t="shared" si="2"/>
        <v>1</v>
      </c>
      <c r="T155" s="223" t="s">
        <v>34</v>
      </c>
    </row>
    <row r="156" spans="1:20" ht="21.75" thickBot="1">
      <c r="A156" s="211">
        <v>38</v>
      </c>
      <c r="B156" s="212" t="s">
        <v>98</v>
      </c>
      <c r="C156" s="302">
        <v>2500700622</v>
      </c>
      <c r="D156" s="213"/>
      <c r="E156" s="214"/>
      <c r="F156" s="215"/>
      <c r="G156" s="213">
        <v>6</v>
      </c>
      <c r="H156" s="214"/>
      <c r="I156" s="215"/>
      <c r="J156" s="213"/>
      <c r="K156" s="214"/>
      <c r="L156" s="215"/>
      <c r="M156" s="213"/>
      <c r="N156" s="216"/>
      <c r="O156" s="215"/>
      <c r="P156" s="213"/>
      <c r="Q156" s="214"/>
      <c r="R156" s="215"/>
      <c r="S156" s="211">
        <f t="shared" si="2"/>
        <v>6</v>
      </c>
      <c r="T156" s="217" t="s">
        <v>34</v>
      </c>
    </row>
    <row r="157" spans="1:20" ht="21.75" hidden="1" thickBot="1">
      <c r="A157" s="189"/>
      <c r="B157" s="190" t="s">
        <v>149</v>
      </c>
      <c r="C157" s="324">
        <v>2500700630</v>
      </c>
      <c r="D157" s="191"/>
      <c r="E157" s="192"/>
      <c r="F157" s="193"/>
      <c r="G157" s="191"/>
      <c r="H157" s="192"/>
      <c r="I157" s="193"/>
      <c r="J157" s="191"/>
      <c r="K157" s="192"/>
      <c r="L157" s="193"/>
      <c r="M157" s="191"/>
      <c r="N157" s="194"/>
      <c r="O157" s="193"/>
      <c r="P157" s="191"/>
      <c r="Q157" s="192"/>
      <c r="R157" s="193"/>
      <c r="S157" s="189">
        <f t="shared" si="2"/>
        <v>0</v>
      </c>
      <c r="T157" s="195" t="s">
        <v>34</v>
      </c>
    </row>
    <row r="158" spans="1:20" ht="21.75" hidden="1" thickBot="1">
      <c r="A158" s="170">
        <v>36</v>
      </c>
      <c r="B158" s="183" t="s">
        <v>164</v>
      </c>
      <c r="C158" s="322">
        <v>2500700645</v>
      </c>
      <c r="D158" s="171"/>
      <c r="E158" s="172"/>
      <c r="F158" s="173"/>
      <c r="G158" s="171"/>
      <c r="H158" s="172"/>
      <c r="I158" s="173"/>
      <c r="J158" s="171"/>
      <c r="K158" s="172"/>
      <c r="L158" s="173"/>
      <c r="M158" s="171"/>
      <c r="N158" s="174"/>
      <c r="O158" s="173"/>
      <c r="P158" s="171"/>
      <c r="Q158" s="172"/>
      <c r="R158" s="173"/>
      <c r="S158" s="170">
        <f t="shared" si="2"/>
        <v>0</v>
      </c>
      <c r="T158" s="175" t="s">
        <v>34</v>
      </c>
    </row>
    <row r="159" spans="1:20" ht="21" hidden="1">
      <c r="A159" s="111"/>
      <c r="B159" s="117" t="s">
        <v>184</v>
      </c>
      <c r="C159" s="315">
        <v>2500700647</v>
      </c>
      <c r="D159" s="113"/>
      <c r="E159" s="114"/>
      <c r="F159" s="115"/>
      <c r="G159" s="113"/>
      <c r="H159" s="114"/>
      <c r="I159" s="115"/>
      <c r="J159" s="113"/>
      <c r="K159" s="114"/>
      <c r="L159" s="115"/>
      <c r="M159" s="113"/>
      <c r="N159" s="116"/>
      <c r="O159" s="115"/>
      <c r="P159" s="113"/>
      <c r="Q159" s="114"/>
      <c r="R159" s="115"/>
      <c r="S159" s="112">
        <f t="shared" si="2"/>
        <v>0</v>
      </c>
      <c r="T159" s="118" t="s">
        <v>34</v>
      </c>
    </row>
    <row r="160" spans="1:20" ht="21.75" hidden="1" thickBot="1">
      <c r="A160" s="87"/>
      <c r="B160" s="88" t="s">
        <v>179</v>
      </c>
      <c r="C160" s="317">
        <v>2500700649</v>
      </c>
      <c r="D160" s="90"/>
      <c r="E160" s="91"/>
      <c r="F160" s="92"/>
      <c r="G160" s="90"/>
      <c r="H160" s="91"/>
      <c r="I160" s="92"/>
      <c r="J160" s="90"/>
      <c r="K160" s="91"/>
      <c r="L160" s="92"/>
      <c r="M160" s="90"/>
      <c r="N160" s="93"/>
      <c r="O160" s="92"/>
      <c r="P160" s="90"/>
      <c r="Q160" s="91"/>
      <c r="R160" s="92"/>
      <c r="S160" s="89">
        <f t="shared" si="2"/>
        <v>0</v>
      </c>
      <c r="T160" s="94" t="s">
        <v>34</v>
      </c>
    </row>
    <row r="161" spans="1:20" ht="21" hidden="1">
      <c r="A161" s="111"/>
      <c r="B161" s="117" t="s">
        <v>77</v>
      </c>
      <c r="C161" s="315">
        <v>2500700651</v>
      </c>
      <c r="D161" s="113"/>
      <c r="E161" s="114"/>
      <c r="F161" s="115"/>
      <c r="G161" s="113"/>
      <c r="H161" s="114"/>
      <c r="I161" s="115"/>
      <c r="J161" s="113"/>
      <c r="K161" s="114"/>
      <c r="L161" s="115"/>
      <c r="M161" s="113"/>
      <c r="N161" s="116"/>
      <c r="O161" s="115"/>
      <c r="P161" s="113"/>
      <c r="Q161" s="114"/>
      <c r="R161" s="115"/>
      <c r="S161" s="112">
        <f t="shared" si="2"/>
        <v>0</v>
      </c>
      <c r="T161" s="118" t="s">
        <v>34</v>
      </c>
    </row>
    <row r="162" spans="1:20" ht="21" hidden="1">
      <c r="A162" s="95"/>
      <c r="B162" s="96" t="s">
        <v>180</v>
      </c>
      <c r="C162" s="316">
        <v>2500700653</v>
      </c>
      <c r="D162" s="98"/>
      <c r="E162" s="99"/>
      <c r="F162" s="100"/>
      <c r="G162" s="98"/>
      <c r="H162" s="99"/>
      <c r="I162" s="100"/>
      <c r="J162" s="98"/>
      <c r="K162" s="99"/>
      <c r="L162" s="100"/>
      <c r="M162" s="98"/>
      <c r="N162" s="101"/>
      <c r="O162" s="100"/>
      <c r="P162" s="98"/>
      <c r="Q162" s="99"/>
      <c r="R162" s="100"/>
      <c r="S162" s="97">
        <f t="shared" si="2"/>
        <v>0</v>
      </c>
      <c r="T162" s="102" t="s">
        <v>34</v>
      </c>
    </row>
    <row r="163" spans="1:20" ht="21" hidden="1">
      <c r="A163" s="95"/>
      <c r="B163" s="96" t="s">
        <v>99</v>
      </c>
      <c r="C163" s="316">
        <v>2500700655</v>
      </c>
      <c r="D163" s="98"/>
      <c r="E163" s="99"/>
      <c r="F163" s="100"/>
      <c r="G163" s="98"/>
      <c r="H163" s="99"/>
      <c r="I163" s="100"/>
      <c r="J163" s="98"/>
      <c r="K163" s="99"/>
      <c r="L163" s="100"/>
      <c r="M163" s="98"/>
      <c r="N163" s="101"/>
      <c r="O163" s="100"/>
      <c r="P163" s="98"/>
      <c r="Q163" s="99"/>
      <c r="R163" s="100"/>
      <c r="S163" s="97">
        <f t="shared" si="2"/>
        <v>0</v>
      </c>
      <c r="T163" s="102" t="s">
        <v>34</v>
      </c>
    </row>
    <row r="164" spans="1:20" ht="21" hidden="1">
      <c r="A164" s="95"/>
      <c r="B164" s="96" t="s">
        <v>244</v>
      </c>
      <c r="C164" s="316">
        <v>2500700657</v>
      </c>
      <c r="D164" s="98"/>
      <c r="E164" s="99"/>
      <c r="F164" s="100"/>
      <c r="G164" s="98"/>
      <c r="H164" s="99"/>
      <c r="I164" s="100"/>
      <c r="J164" s="98"/>
      <c r="K164" s="99"/>
      <c r="L164" s="100"/>
      <c r="M164" s="98"/>
      <c r="N164" s="101"/>
      <c r="O164" s="100"/>
      <c r="P164" s="98"/>
      <c r="Q164" s="99"/>
      <c r="R164" s="100"/>
      <c r="S164" s="97">
        <f>SUM(D164:R164)</f>
        <v>0</v>
      </c>
      <c r="T164" s="102" t="s">
        <v>34</v>
      </c>
    </row>
    <row r="165" spans="1:20" ht="21" hidden="1">
      <c r="A165" s="95"/>
      <c r="B165" s="96" t="s">
        <v>150</v>
      </c>
      <c r="C165" s="316">
        <v>2500700659</v>
      </c>
      <c r="D165" s="98"/>
      <c r="E165" s="99"/>
      <c r="F165" s="100"/>
      <c r="G165" s="98"/>
      <c r="H165" s="99"/>
      <c r="I165" s="100"/>
      <c r="J165" s="98"/>
      <c r="K165" s="99"/>
      <c r="L165" s="100"/>
      <c r="M165" s="98"/>
      <c r="N165" s="101"/>
      <c r="O165" s="100"/>
      <c r="P165" s="98"/>
      <c r="Q165" s="99"/>
      <c r="R165" s="100"/>
      <c r="S165" s="97">
        <f t="shared" si="2"/>
        <v>0</v>
      </c>
      <c r="T165" s="102" t="s">
        <v>34</v>
      </c>
    </row>
    <row r="166" spans="1:20" ht="21.75" hidden="1" thickBot="1">
      <c r="A166" s="103"/>
      <c r="B166" s="109" t="s">
        <v>192</v>
      </c>
      <c r="C166" s="233">
        <v>2500700474</v>
      </c>
      <c r="D166" s="105"/>
      <c r="E166" s="106"/>
      <c r="F166" s="107"/>
      <c r="G166" s="105"/>
      <c r="H166" s="106"/>
      <c r="I166" s="107"/>
      <c r="J166" s="105"/>
      <c r="K166" s="106"/>
      <c r="L166" s="107"/>
      <c r="M166" s="105"/>
      <c r="N166" s="108"/>
      <c r="O166" s="107"/>
      <c r="P166" s="105"/>
      <c r="Q166" s="106"/>
      <c r="R166" s="107"/>
      <c r="S166" s="104">
        <f t="shared" si="2"/>
        <v>0</v>
      </c>
      <c r="T166" s="110" t="s">
        <v>34</v>
      </c>
    </row>
    <row r="167" spans="1:20" ht="21">
      <c r="A167" s="184">
        <v>39</v>
      </c>
      <c r="B167" s="199" t="s">
        <v>100</v>
      </c>
      <c r="C167" s="311">
        <v>2500700661</v>
      </c>
      <c r="D167" s="200">
        <v>8</v>
      </c>
      <c r="E167" s="201"/>
      <c r="F167" s="202"/>
      <c r="G167" s="200"/>
      <c r="H167" s="201"/>
      <c r="I167" s="202"/>
      <c r="J167" s="200"/>
      <c r="K167" s="201"/>
      <c r="L167" s="202"/>
      <c r="M167" s="200"/>
      <c r="N167" s="203"/>
      <c r="O167" s="202"/>
      <c r="P167" s="200"/>
      <c r="Q167" s="201"/>
      <c r="R167" s="202"/>
      <c r="S167" s="184">
        <f t="shared" si="2"/>
        <v>8</v>
      </c>
      <c r="T167" s="204" t="s">
        <v>34</v>
      </c>
    </row>
    <row r="168" spans="1:20" ht="21" hidden="1">
      <c r="A168" s="185"/>
      <c r="B168" s="218" t="s">
        <v>35</v>
      </c>
      <c r="C168" s="312">
        <v>2500700669</v>
      </c>
      <c r="D168" s="219"/>
      <c r="E168" s="220"/>
      <c r="F168" s="221"/>
      <c r="G168" s="219"/>
      <c r="H168" s="220"/>
      <c r="I168" s="221"/>
      <c r="J168" s="219"/>
      <c r="K168" s="220"/>
      <c r="L168" s="221"/>
      <c r="M168" s="219"/>
      <c r="N168" s="222"/>
      <c r="O168" s="221"/>
      <c r="P168" s="219"/>
      <c r="Q168" s="220"/>
      <c r="R168" s="221"/>
      <c r="S168" s="185">
        <f t="shared" si="2"/>
        <v>0</v>
      </c>
      <c r="T168" s="223" t="s">
        <v>34</v>
      </c>
    </row>
    <row r="169" spans="1:20" ht="21" hidden="1">
      <c r="A169" s="185"/>
      <c r="B169" s="218" t="s">
        <v>181</v>
      </c>
      <c r="C169" s="312">
        <v>2500700671</v>
      </c>
      <c r="D169" s="219"/>
      <c r="E169" s="220"/>
      <c r="F169" s="221"/>
      <c r="G169" s="219"/>
      <c r="H169" s="220"/>
      <c r="I169" s="221"/>
      <c r="J169" s="219"/>
      <c r="K169" s="220"/>
      <c r="L169" s="221"/>
      <c r="M169" s="219"/>
      <c r="N169" s="222"/>
      <c r="O169" s="221"/>
      <c r="P169" s="219"/>
      <c r="Q169" s="220"/>
      <c r="R169" s="221"/>
      <c r="S169" s="185">
        <f t="shared" si="2"/>
        <v>0</v>
      </c>
      <c r="T169" s="223" t="s">
        <v>34</v>
      </c>
    </row>
    <row r="170" spans="1:20" ht="21" hidden="1">
      <c r="A170" s="185">
        <v>38</v>
      </c>
      <c r="B170" s="218" t="s">
        <v>121</v>
      </c>
      <c r="C170" s="312">
        <v>2500700673</v>
      </c>
      <c r="D170" s="219"/>
      <c r="E170" s="220"/>
      <c r="F170" s="221"/>
      <c r="G170" s="219"/>
      <c r="H170" s="220"/>
      <c r="I170" s="221"/>
      <c r="J170" s="219"/>
      <c r="K170" s="220"/>
      <c r="L170" s="221"/>
      <c r="M170" s="219"/>
      <c r="N170" s="222"/>
      <c r="O170" s="221"/>
      <c r="P170" s="219"/>
      <c r="Q170" s="220"/>
      <c r="R170" s="221"/>
      <c r="S170" s="185">
        <f t="shared" si="2"/>
        <v>0</v>
      </c>
      <c r="T170" s="223" t="s">
        <v>34</v>
      </c>
    </row>
    <row r="171" spans="1:20" ht="21" hidden="1">
      <c r="A171" s="185">
        <v>39</v>
      </c>
      <c r="B171" s="218" t="s">
        <v>185</v>
      </c>
      <c r="C171" s="312">
        <v>2500700675</v>
      </c>
      <c r="D171" s="219"/>
      <c r="E171" s="220"/>
      <c r="F171" s="221"/>
      <c r="G171" s="219"/>
      <c r="H171" s="220"/>
      <c r="I171" s="221"/>
      <c r="J171" s="219"/>
      <c r="K171" s="220"/>
      <c r="L171" s="221"/>
      <c r="M171" s="219"/>
      <c r="N171" s="222"/>
      <c r="O171" s="221"/>
      <c r="P171" s="219"/>
      <c r="Q171" s="220"/>
      <c r="R171" s="221"/>
      <c r="S171" s="185">
        <f t="shared" si="2"/>
        <v>0</v>
      </c>
      <c r="T171" s="223" t="s">
        <v>34</v>
      </c>
    </row>
    <row r="172" spans="1:20" ht="21" hidden="1">
      <c r="A172" s="185">
        <v>40</v>
      </c>
      <c r="B172" s="218" t="s">
        <v>78</v>
      </c>
      <c r="C172" s="312">
        <v>2500700677</v>
      </c>
      <c r="D172" s="219"/>
      <c r="E172" s="220"/>
      <c r="F172" s="221"/>
      <c r="G172" s="219"/>
      <c r="H172" s="220"/>
      <c r="I172" s="221"/>
      <c r="J172" s="219"/>
      <c r="K172" s="220"/>
      <c r="L172" s="221"/>
      <c r="M172" s="219"/>
      <c r="N172" s="222"/>
      <c r="O172" s="221"/>
      <c r="P172" s="219"/>
      <c r="Q172" s="220"/>
      <c r="R172" s="221"/>
      <c r="S172" s="185">
        <f t="shared" si="2"/>
        <v>0</v>
      </c>
      <c r="T172" s="223" t="s">
        <v>34</v>
      </c>
    </row>
    <row r="173" spans="1:20" ht="21" hidden="1">
      <c r="A173" s="185"/>
      <c r="B173" s="218" t="s">
        <v>36</v>
      </c>
      <c r="C173" s="312">
        <v>2500700679</v>
      </c>
      <c r="D173" s="219"/>
      <c r="E173" s="220"/>
      <c r="F173" s="221"/>
      <c r="G173" s="219"/>
      <c r="H173" s="220"/>
      <c r="I173" s="221"/>
      <c r="J173" s="219"/>
      <c r="K173" s="220"/>
      <c r="L173" s="221"/>
      <c r="M173" s="219"/>
      <c r="N173" s="222"/>
      <c r="O173" s="221"/>
      <c r="P173" s="219"/>
      <c r="Q173" s="220"/>
      <c r="R173" s="221"/>
      <c r="S173" s="185">
        <f t="shared" si="2"/>
        <v>0</v>
      </c>
      <c r="T173" s="223" t="s">
        <v>34</v>
      </c>
    </row>
    <row r="174" spans="1:20" ht="21" hidden="1">
      <c r="A174" s="185"/>
      <c r="B174" s="218" t="s">
        <v>196</v>
      </c>
      <c r="C174" s="312">
        <v>2500700681</v>
      </c>
      <c r="D174" s="219"/>
      <c r="E174" s="220"/>
      <c r="F174" s="221"/>
      <c r="G174" s="219"/>
      <c r="H174" s="220"/>
      <c r="I174" s="221"/>
      <c r="J174" s="219"/>
      <c r="K174" s="220"/>
      <c r="L174" s="221"/>
      <c r="M174" s="219"/>
      <c r="N174" s="222"/>
      <c r="O174" s="221"/>
      <c r="P174" s="219"/>
      <c r="Q174" s="220"/>
      <c r="R174" s="221"/>
      <c r="S174" s="185">
        <f t="shared" si="2"/>
        <v>0</v>
      </c>
      <c r="T174" s="223" t="s">
        <v>34</v>
      </c>
    </row>
    <row r="175" spans="1:20" ht="21" hidden="1">
      <c r="A175" s="185">
        <v>41</v>
      </c>
      <c r="B175" s="218" t="s">
        <v>193</v>
      </c>
      <c r="C175" s="312">
        <v>2500700475</v>
      </c>
      <c r="D175" s="219"/>
      <c r="E175" s="220"/>
      <c r="F175" s="221"/>
      <c r="G175" s="219"/>
      <c r="H175" s="220"/>
      <c r="I175" s="221"/>
      <c r="J175" s="219"/>
      <c r="K175" s="220"/>
      <c r="L175" s="221"/>
      <c r="M175" s="219"/>
      <c r="N175" s="222"/>
      <c r="O175" s="221"/>
      <c r="P175" s="219"/>
      <c r="Q175" s="220"/>
      <c r="R175" s="221"/>
      <c r="S175" s="185">
        <f t="shared" si="2"/>
        <v>0</v>
      </c>
      <c r="T175" s="223" t="s">
        <v>34</v>
      </c>
    </row>
    <row r="176" spans="1:20" ht="21.75" thickBot="1">
      <c r="A176" s="186">
        <v>40</v>
      </c>
      <c r="B176" s="205" t="s">
        <v>271</v>
      </c>
      <c r="C176" s="314">
        <v>2500701673</v>
      </c>
      <c r="D176" s="206"/>
      <c r="E176" s="207"/>
      <c r="F176" s="208"/>
      <c r="G176" s="206">
        <v>1</v>
      </c>
      <c r="H176" s="207"/>
      <c r="I176" s="208"/>
      <c r="J176" s="206"/>
      <c r="K176" s="207"/>
      <c r="L176" s="208"/>
      <c r="M176" s="206"/>
      <c r="N176" s="209"/>
      <c r="O176" s="208"/>
      <c r="P176" s="206"/>
      <c r="Q176" s="207"/>
      <c r="R176" s="208"/>
      <c r="S176" s="186">
        <f>SUM(D176:R176)</f>
        <v>1</v>
      </c>
      <c r="T176" s="210" t="s">
        <v>34</v>
      </c>
    </row>
    <row r="177" spans="1:20" ht="21" hidden="1">
      <c r="A177" s="185">
        <v>42</v>
      </c>
      <c r="B177" s="218" t="s">
        <v>37</v>
      </c>
      <c r="C177" s="312">
        <v>2500700685</v>
      </c>
      <c r="D177" s="219"/>
      <c r="E177" s="220"/>
      <c r="F177" s="221"/>
      <c r="G177" s="219"/>
      <c r="H177" s="220"/>
      <c r="I177" s="221"/>
      <c r="J177" s="219"/>
      <c r="K177" s="220"/>
      <c r="L177" s="221"/>
      <c r="M177" s="219"/>
      <c r="N177" s="222"/>
      <c r="O177" s="221"/>
      <c r="P177" s="219"/>
      <c r="Q177" s="220"/>
      <c r="R177" s="221"/>
      <c r="S177" s="185">
        <f t="shared" si="2"/>
        <v>0</v>
      </c>
      <c r="T177" s="223" t="s">
        <v>34</v>
      </c>
    </row>
    <row r="178" spans="1:20" ht="21" hidden="1">
      <c r="A178" s="185"/>
      <c r="B178" s="218" t="s">
        <v>101</v>
      </c>
      <c r="C178" s="312">
        <v>2500700693</v>
      </c>
      <c r="D178" s="219"/>
      <c r="E178" s="220"/>
      <c r="F178" s="221"/>
      <c r="G178" s="219"/>
      <c r="H178" s="220"/>
      <c r="I178" s="221"/>
      <c r="J178" s="219"/>
      <c r="K178" s="220"/>
      <c r="L178" s="221"/>
      <c r="M178" s="219"/>
      <c r="N178" s="222"/>
      <c r="O178" s="221"/>
      <c r="P178" s="219"/>
      <c r="Q178" s="220"/>
      <c r="R178" s="221"/>
      <c r="S178" s="185">
        <f>SUM(D178:R178)</f>
        <v>0</v>
      </c>
      <c r="T178" s="223" t="s">
        <v>34</v>
      </c>
    </row>
    <row r="179" spans="1:20" ht="21" hidden="1">
      <c r="A179" s="185"/>
      <c r="B179" s="218" t="s">
        <v>140</v>
      </c>
      <c r="C179" s="312">
        <v>2500700697</v>
      </c>
      <c r="D179" s="219"/>
      <c r="E179" s="220"/>
      <c r="F179" s="221"/>
      <c r="G179" s="219"/>
      <c r="H179" s="220"/>
      <c r="I179" s="221"/>
      <c r="J179" s="219"/>
      <c r="K179" s="220"/>
      <c r="L179" s="221"/>
      <c r="M179" s="219"/>
      <c r="N179" s="222"/>
      <c r="O179" s="221"/>
      <c r="P179" s="219"/>
      <c r="Q179" s="220"/>
      <c r="R179" s="221"/>
      <c r="S179" s="185">
        <f t="shared" si="2"/>
        <v>0</v>
      </c>
      <c r="T179" s="223" t="s">
        <v>34</v>
      </c>
    </row>
    <row r="180" spans="1:20" ht="21" hidden="1">
      <c r="A180" s="185"/>
      <c r="B180" s="218" t="s">
        <v>205</v>
      </c>
      <c r="C180" s="312">
        <v>2500700699</v>
      </c>
      <c r="D180" s="219"/>
      <c r="E180" s="220"/>
      <c r="F180" s="221"/>
      <c r="G180" s="219"/>
      <c r="H180" s="220"/>
      <c r="I180" s="221"/>
      <c r="J180" s="219"/>
      <c r="K180" s="220"/>
      <c r="L180" s="221"/>
      <c r="M180" s="219"/>
      <c r="N180" s="222"/>
      <c r="O180" s="221"/>
      <c r="P180" s="219"/>
      <c r="Q180" s="220"/>
      <c r="R180" s="221"/>
      <c r="S180" s="185">
        <f t="shared" si="2"/>
        <v>0</v>
      </c>
      <c r="T180" s="223" t="s">
        <v>34</v>
      </c>
    </row>
    <row r="181" spans="1:20" s="147" customFormat="1" ht="21.75" hidden="1" thickBot="1">
      <c r="A181" s="186">
        <v>43</v>
      </c>
      <c r="B181" s="205" t="s">
        <v>79</v>
      </c>
      <c r="C181" s="314">
        <v>2500700701</v>
      </c>
      <c r="D181" s="206"/>
      <c r="E181" s="207"/>
      <c r="F181" s="208"/>
      <c r="G181" s="206"/>
      <c r="H181" s="207"/>
      <c r="I181" s="208"/>
      <c r="J181" s="206"/>
      <c r="K181" s="207"/>
      <c r="L181" s="208"/>
      <c r="M181" s="206"/>
      <c r="N181" s="209"/>
      <c r="O181" s="208"/>
      <c r="P181" s="206"/>
      <c r="Q181" s="207"/>
      <c r="R181" s="208"/>
      <c r="S181" s="186">
        <f t="shared" si="2"/>
        <v>0</v>
      </c>
      <c r="T181" s="210" t="s">
        <v>34</v>
      </c>
    </row>
    <row r="182" spans="1:20" ht="21" hidden="1">
      <c r="A182" s="189"/>
      <c r="B182" s="190" t="s">
        <v>197</v>
      </c>
      <c r="C182" s="324">
        <v>2500700703</v>
      </c>
      <c r="D182" s="191"/>
      <c r="E182" s="192"/>
      <c r="F182" s="193"/>
      <c r="G182" s="191"/>
      <c r="H182" s="192"/>
      <c r="I182" s="193"/>
      <c r="J182" s="191"/>
      <c r="K182" s="192"/>
      <c r="L182" s="193"/>
      <c r="M182" s="191"/>
      <c r="N182" s="194"/>
      <c r="O182" s="193"/>
      <c r="P182" s="191"/>
      <c r="Q182" s="192"/>
      <c r="R182" s="193"/>
      <c r="S182" s="189">
        <f>SUM(D182:R182)</f>
        <v>0</v>
      </c>
      <c r="T182" s="195" t="s">
        <v>34</v>
      </c>
    </row>
    <row r="183" spans="1:20" ht="21" hidden="1">
      <c r="A183" s="176"/>
      <c r="B183" s="177" t="s">
        <v>122</v>
      </c>
      <c r="C183" s="321">
        <v>2500700705</v>
      </c>
      <c r="D183" s="178"/>
      <c r="E183" s="179"/>
      <c r="F183" s="180"/>
      <c r="G183" s="178"/>
      <c r="H183" s="179"/>
      <c r="I183" s="180"/>
      <c r="J183" s="178"/>
      <c r="K183" s="179"/>
      <c r="L183" s="180"/>
      <c r="M183" s="178"/>
      <c r="N183" s="181"/>
      <c r="O183" s="180"/>
      <c r="P183" s="178"/>
      <c r="Q183" s="179"/>
      <c r="R183" s="180"/>
      <c r="S183" s="176">
        <f t="shared" si="2"/>
        <v>0</v>
      </c>
      <c r="T183" s="182" t="s">
        <v>34</v>
      </c>
    </row>
    <row r="184" spans="1:20" ht="21" hidden="1">
      <c r="A184" s="176"/>
      <c r="B184" s="177" t="s">
        <v>141</v>
      </c>
      <c r="C184" s="321">
        <v>2500700707</v>
      </c>
      <c r="D184" s="178"/>
      <c r="E184" s="179"/>
      <c r="F184" s="180"/>
      <c r="G184" s="178"/>
      <c r="H184" s="179"/>
      <c r="I184" s="180"/>
      <c r="J184" s="178"/>
      <c r="K184" s="179"/>
      <c r="L184" s="180"/>
      <c r="M184" s="178"/>
      <c r="N184" s="181"/>
      <c r="O184" s="180"/>
      <c r="P184" s="178"/>
      <c r="Q184" s="179"/>
      <c r="R184" s="180"/>
      <c r="S184" s="176">
        <f t="shared" si="2"/>
        <v>0</v>
      </c>
      <c r="T184" s="182" t="s">
        <v>34</v>
      </c>
    </row>
    <row r="185" spans="1:20" ht="21" hidden="1">
      <c r="A185" s="176"/>
      <c r="B185" s="177" t="s">
        <v>369</v>
      </c>
      <c r="C185" s="321">
        <v>2500701708</v>
      </c>
      <c r="D185" s="178"/>
      <c r="E185" s="179"/>
      <c r="F185" s="180"/>
      <c r="G185" s="178"/>
      <c r="H185" s="179"/>
      <c r="I185" s="180"/>
      <c r="J185" s="178"/>
      <c r="K185" s="179"/>
      <c r="L185" s="180"/>
      <c r="M185" s="178"/>
      <c r="N185" s="181"/>
      <c r="O185" s="180"/>
      <c r="P185" s="178"/>
      <c r="Q185" s="179"/>
      <c r="R185" s="180"/>
      <c r="S185" s="176">
        <f t="shared" si="2"/>
        <v>0</v>
      </c>
      <c r="T185" s="182" t="s">
        <v>34</v>
      </c>
    </row>
    <row r="186" spans="1:20" ht="21.75" thickBot="1">
      <c r="A186" s="303">
        <v>41</v>
      </c>
      <c r="B186" s="304" t="s">
        <v>69</v>
      </c>
      <c r="C186" s="325">
        <v>2500700476</v>
      </c>
      <c r="D186" s="305"/>
      <c r="E186" s="306">
        <v>3</v>
      </c>
      <c r="F186" s="307"/>
      <c r="G186" s="305"/>
      <c r="H186" s="306"/>
      <c r="I186" s="307"/>
      <c r="J186" s="305"/>
      <c r="K186" s="306"/>
      <c r="L186" s="307"/>
      <c r="M186" s="305"/>
      <c r="N186" s="308"/>
      <c r="O186" s="307"/>
      <c r="P186" s="305"/>
      <c r="Q186" s="306"/>
      <c r="R186" s="307"/>
      <c r="S186" s="303">
        <f t="shared" si="2"/>
        <v>3</v>
      </c>
      <c r="T186" s="309" t="s">
        <v>34</v>
      </c>
    </row>
    <row r="187" spans="1:20" ht="21.75" thickBot="1">
      <c r="A187" s="211">
        <v>42</v>
      </c>
      <c r="B187" s="212" t="s">
        <v>134</v>
      </c>
      <c r="C187" s="302">
        <v>2500700712</v>
      </c>
      <c r="D187" s="213">
        <v>2</v>
      </c>
      <c r="E187" s="214"/>
      <c r="F187" s="215"/>
      <c r="G187" s="213"/>
      <c r="H187" s="214"/>
      <c r="I187" s="215"/>
      <c r="J187" s="213"/>
      <c r="K187" s="214"/>
      <c r="L187" s="215"/>
      <c r="M187" s="213"/>
      <c r="N187" s="216"/>
      <c r="O187" s="215"/>
      <c r="P187" s="213"/>
      <c r="Q187" s="214"/>
      <c r="R187" s="215"/>
      <c r="S187" s="211">
        <f t="shared" si="2"/>
        <v>2</v>
      </c>
      <c r="T187" s="217" t="s">
        <v>34</v>
      </c>
    </row>
    <row r="188" spans="1:20" ht="21.75" hidden="1" thickBot="1">
      <c r="A188" s="137"/>
      <c r="B188" s="138" t="s">
        <v>102</v>
      </c>
      <c r="C188" s="310">
        <v>2500700720</v>
      </c>
      <c r="D188" s="140"/>
      <c r="E188" s="141"/>
      <c r="F188" s="142"/>
      <c r="G188" s="140"/>
      <c r="H188" s="141"/>
      <c r="I188" s="142"/>
      <c r="J188" s="140"/>
      <c r="K188" s="141"/>
      <c r="L188" s="142"/>
      <c r="M188" s="140"/>
      <c r="N188" s="143"/>
      <c r="O188" s="142"/>
      <c r="P188" s="140"/>
      <c r="Q188" s="141"/>
      <c r="R188" s="142"/>
      <c r="S188" s="139">
        <f t="shared" si="2"/>
        <v>0</v>
      </c>
      <c r="T188" s="144" t="s">
        <v>34</v>
      </c>
    </row>
    <row r="189" spans="1:20" ht="21" hidden="1">
      <c r="A189" s="184">
        <v>44</v>
      </c>
      <c r="B189" s="199" t="s">
        <v>231</v>
      </c>
      <c r="C189" s="235">
        <v>2500700722</v>
      </c>
      <c r="D189" s="200"/>
      <c r="E189" s="201"/>
      <c r="F189" s="202"/>
      <c r="G189" s="200"/>
      <c r="H189" s="201"/>
      <c r="I189" s="202"/>
      <c r="J189" s="200"/>
      <c r="K189" s="201"/>
      <c r="L189" s="202"/>
      <c r="M189" s="200"/>
      <c r="N189" s="203"/>
      <c r="O189" s="202"/>
      <c r="P189" s="200"/>
      <c r="Q189" s="201"/>
      <c r="R189" s="202"/>
      <c r="S189" s="184">
        <f>SUM(D189:R189)</f>
        <v>0</v>
      </c>
      <c r="T189" s="204" t="s">
        <v>34</v>
      </c>
    </row>
    <row r="190" spans="1:20" ht="21" hidden="1">
      <c r="A190" s="185"/>
      <c r="B190" s="218" t="s">
        <v>242</v>
      </c>
      <c r="C190" s="236">
        <v>2500700725</v>
      </c>
      <c r="D190" s="219"/>
      <c r="E190" s="220"/>
      <c r="F190" s="221"/>
      <c r="G190" s="219"/>
      <c r="H190" s="220"/>
      <c r="I190" s="221"/>
      <c r="J190" s="219"/>
      <c r="K190" s="220"/>
      <c r="L190" s="221"/>
      <c r="M190" s="219"/>
      <c r="N190" s="222"/>
      <c r="O190" s="221"/>
      <c r="P190" s="219"/>
      <c r="Q190" s="220"/>
      <c r="R190" s="221"/>
      <c r="S190" s="185">
        <f>SUM(D190:R190)</f>
        <v>0</v>
      </c>
      <c r="T190" s="223" t="s">
        <v>34</v>
      </c>
    </row>
    <row r="191" spans="1:20" ht="21" hidden="1">
      <c r="A191" s="185"/>
      <c r="B191" s="218" t="s">
        <v>198</v>
      </c>
      <c r="C191" s="236">
        <v>2500700727</v>
      </c>
      <c r="D191" s="219"/>
      <c r="E191" s="220"/>
      <c r="F191" s="221"/>
      <c r="G191" s="219"/>
      <c r="H191" s="220"/>
      <c r="I191" s="221"/>
      <c r="J191" s="219"/>
      <c r="K191" s="220"/>
      <c r="L191" s="221"/>
      <c r="M191" s="219"/>
      <c r="N191" s="222"/>
      <c r="O191" s="221"/>
      <c r="P191" s="219"/>
      <c r="Q191" s="220"/>
      <c r="R191" s="221"/>
      <c r="S191" s="185">
        <f t="shared" si="2"/>
        <v>0</v>
      </c>
      <c r="T191" s="223" t="s">
        <v>34</v>
      </c>
    </row>
    <row r="192" spans="1:20" ht="21" hidden="1">
      <c r="A192" s="185"/>
      <c r="B192" s="218" t="s">
        <v>213</v>
      </c>
      <c r="C192" s="236">
        <v>2500700729</v>
      </c>
      <c r="D192" s="219"/>
      <c r="E192" s="220"/>
      <c r="F192" s="221"/>
      <c r="G192" s="219"/>
      <c r="H192" s="220"/>
      <c r="I192" s="221"/>
      <c r="J192" s="219"/>
      <c r="K192" s="220"/>
      <c r="L192" s="221"/>
      <c r="M192" s="219"/>
      <c r="N192" s="222"/>
      <c r="O192" s="221"/>
      <c r="P192" s="219"/>
      <c r="Q192" s="220"/>
      <c r="R192" s="221"/>
      <c r="S192" s="185">
        <f t="shared" si="2"/>
        <v>0</v>
      </c>
      <c r="T192" s="223" t="s">
        <v>34</v>
      </c>
    </row>
    <row r="193" spans="1:20" ht="21" hidden="1">
      <c r="A193" s="185"/>
      <c r="B193" s="218" t="s">
        <v>202</v>
      </c>
      <c r="C193" s="236">
        <v>2500700731</v>
      </c>
      <c r="D193" s="219"/>
      <c r="E193" s="220"/>
      <c r="F193" s="221"/>
      <c r="G193" s="219"/>
      <c r="H193" s="220"/>
      <c r="I193" s="221"/>
      <c r="J193" s="219"/>
      <c r="K193" s="220"/>
      <c r="L193" s="221"/>
      <c r="M193" s="219"/>
      <c r="N193" s="222"/>
      <c r="O193" s="221"/>
      <c r="P193" s="219"/>
      <c r="Q193" s="220"/>
      <c r="R193" s="221"/>
      <c r="S193" s="185">
        <f t="shared" si="2"/>
        <v>0</v>
      </c>
      <c r="T193" s="223" t="s">
        <v>34</v>
      </c>
    </row>
    <row r="194" spans="1:20" ht="21" hidden="1">
      <c r="A194" s="185"/>
      <c r="B194" s="218" t="s">
        <v>142</v>
      </c>
      <c r="C194" s="236">
        <v>2500700733</v>
      </c>
      <c r="D194" s="219"/>
      <c r="E194" s="220"/>
      <c r="F194" s="221"/>
      <c r="G194" s="219"/>
      <c r="H194" s="220"/>
      <c r="I194" s="221"/>
      <c r="J194" s="219"/>
      <c r="K194" s="220"/>
      <c r="L194" s="221"/>
      <c r="M194" s="219"/>
      <c r="N194" s="222"/>
      <c r="O194" s="221"/>
      <c r="P194" s="219"/>
      <c r="Q194" s="220"/>
      <c r="R194" s="221"/>
      <c r="S194" s="185">
        <f t="shared" si="2"/>
        <v>0</v>
      </c>
      <c r="T194" s="223" t="s">
        <v>34</v>
      </c>
    </row>
    <row r="195" spans="1:20" ht="21" hidden="1">
      <c r="A195" s="185"/>
      <c r="B195" s="218" t="s">
        <v>177</v>
      </c>
      <c r="C195" s="236">
        <v>2500700735</v>
      </c>
      <c r="D195" s="219"/>
      <c r="E195" s="220"/>
      <c r="F195" s="221"/>
      <c r="G195" s="219"/>
      <c r="H195" s="220"/>
      <c r="I195" s="221"/>
      <c r="J195" s="219"/>
      <c r="K195" s="220"/>
      <c r="L195" s="221"/>
      <c r="M195" s="219"/>
      <c r="N195" s="222"/>
      <c r="O195" s="221"/>
      <c r="P195" s="219"/>
      <c r="Q195" s="220"/>
      <c r="R195" s="221"/>
      <c r="S195" s="185">
        <f t="shared" si="2"/>
        <v>0</v>
      </c>
      <c r="T195" s="223" t="s">
        <v>34</v>
      </c>
    </row>
    <row r="196" spans="1:20" ht="21" hidden="1">
      <c r="A196" s="185"/>
      <c r="B196" s="218" t="s">
        <v>80</v>
      </c>
      <c r="C196" s="236">
        <v>2500700737</v>
      </c>
      <c r="D196" s="219"/>
      <c r="E196" s="220"/>
      <c r="F196" s="221"/>
      <c r="G196" s="219"/>
      <c r="H196" s="220"/>
      <c r="I196" s="221"/>
      <c r="J196" s="219"/>
      <c r="K196" s="220"/>
      <c r="L196" s="221"/>
      <c r="M196" s="219"/>
      <c r="N196" s="222"/>
      <c r="O196" s="221"/>
      <c r="P196" s="219"/>
      <c r="Q196" s="220"/>
      <c r="R196" s="221"/>
      <c r="S196" s="185">
        <f t="shared" si="2"/>
        <v>0</v>
      </c>
      <c r="T196" s="223" t="s">
        <v>34</v>
      </c>
    </row>
    <row r="197" spans="1:20" ht="21" hidden="1">
      <c r="A197" s="185"/>
      <c r="B197" s="218" t="s">
        <v>38</v>
      </c>
      <c r="C197" s="236">
        <v>2500700739</v>
      </c>
      <c r="D197" s="219"/>
      <c r="E197" s="220"/>
      <c r="F197" s="221"/>
      <c r="G197" s="219"/>
      <c r="H197" s="220"/>
      <c r="I197" s="221"/>
      <c r="J197" s="219"/>
      <c r="K197" s="220"/>
      <c r="L197" s="221"/>
      <c r="M197" s="219"/>
      <c r="N197" s="222"/>
      <c r="O197" s="221"/>
      <c r="P197" s="219"/>
      <c r="Q197" s="220"/>
      <c r="R197" s="221"/>
      <c r="S197" s="185">
        <f t="shared" si="2"/>
        <v>0</v>
      </c>
      <c r="T197" s="223" t="s">
        <v>34</v>
      </c>
    </row>
    <row r="198" spans="1:20" ht="21" hidden="1">
      <c r="A198" s="185"/>
      <c r="B198" s="218" t="s">
        <v>81</v>
      </c>
      <c r="C198" s="236">
        <v>2500700741</v>
      </c>
      <c r="D198" s="219"/>
      <c r="E198" s="220"/>
      <c r="F198" s="221"/>
      <c r="G198" s="219"/>
      <c r="H198" s="220"/>
      <c r="I198" s="221"/>
      <c r="J198" s="219"/>
      <c r="K198" s="220"/>
      <c r="L198" s="221"/>
      <c r="M198" s="219"/>
      <c r="N198" s="222"/>
      <c r="O198" s="221"/>
      <c r="P198" s="219"/>
      <c r="Q198" s="220"/>
      <c r="R198" s="221"/>
      <c r="S198" s="185">
        <f t="shared" si="2"/>
        <v>0</v>
      </c>
      <c r="T198" s="223" t="s">
        <v>34</v>
      </c>
    </row>
    <row r="199" spans="1:20" ht="21.75" hidden="1" thickBot="1">
      <c r="A199" s="186">
        <v>45</v>
      </c>
      <c r="B199" s="205" t="s">
        <v>207</v>
      </c>
      <c r="C199" s="237">
        <v>2500701689</v>
      </c>
      <c r="D199" s="206"/>
      <c r="E199" s="207"/>
      <c r="F199" s="208"/>
      <c r="G199" s="206"/>
      <c r="H199" s="207"/>
      <c r="I199" s="208"/>
      <c r="J199" s="206"/>
      <c r="K199" s="207"/>
      <c r="L199" s="208"/>
      <c r="M199" s="206"/>
      <c r="N199" s="209"/>
      <c r="O199" s="208"/>
      <c r="P199" s="206"/>
      <c r="Q199" s="207"/>
      <c r="R199" s="208"/>
      <c r="S199" s="186">
        <f t="shared" si="2"/>
        <v>0</v>
      </c>
      <c r="T199" s="210" t="s">
        <v>34</v>
      </c>
    </row>
    <row r="200" spans="1:20" ht="21" hidden="1">
      <c r="A200" s="111"/>
      <c r="B200" s="117" t="s">
        <v>155</v>
      </c>
      <c r="C200" s="238">
        <v>2500700477</v>
      </c>
      <c r="D200" s="113"/>
      <c r="E200" s="114"/>
      <c r="F200" s="115"/>
      <c r="G200" s="113"/>
      <c r="H200" s="114"/>
      <c r="I200" s="115"/>
      <c r="J200" s="113"/>
      <c r="K200" s="114"/>
      <c r="L200" s="115"/>
      <c r="M200" s="113"/>
      <c r="N200" s="116"/>
      <c r="O200" s="115"/>
      <c r="P200" s="113"/>
      <c r="Q200" s="114"/>
      <c r="R200" s="115"/>
      <c r="S200" s="112">
        <f t="shared" si="2"/>
        <v>0</v>
      </c>
      <c r="T200" s="118" t="s">
        <v>34</v>
      </c>
    </row>
    <row r="201" spans="1:20" ht="21.75" hidden="1" thickBot="1">
      <c r="A201" s="103"/>
      <c r="B201" s="109" t="s">
        <v>170</v>
      </c>
      <c r="C201" s="239">
        <v>2500701690</v>
      </c>
      <c r="D201" s="105"/>
      <c r="E201" s="106"/>
      <c r="F201" s="107"/>
      <c r="G201" s="105"/>
      <c r="H201" s="106"/>
      <c r="I201" s="107"/>
      <c r="J201" s="105"/>
      <c r="K201" s="106"/>
      <c r="L201" s="107"/>
      <c r="M201" s="105"/>
      <c r="N201" s="108"/>
      <c r="O201" s="107"/>
      <c r="P201" s="105"/>
      <c r="Q201" s="106"/>
      <c r="R201" s="107"/>
      <c r="S201" s="104">
        <f t="shared" si="2"/>
        <v>0</v>
      </c>
      <c r="T201" s="110" t="s">
        <v>34</v>
      </c>
    </row>
    <row r="202" spans="1:20" ht="21.75" thickBot="1">
      <c r="A202" s="242" t="s">
        <v>13</v>
      </c>
      <c r="B202" s="243"/>
      <c r="C202" s="244"/>
      <c r="D202" s="74">
        <f aca="true" t="shared" si="3" ref="D202:I202">SUM(D8:D201)</f>
        <v>79</v>
      </c>
      <c r="E202" s="75">
        <f t="shared" si="3"/>
        <v>20</v>
      </c>
      <c r="F202" s="76">
        <f t="shared" si="3"/>
        <v>0</v>
      </c>
      <c r="G202" s="74">
        <f t="shared" si="3"/>
        <v>124</v>
      </c>
      <c r="H202" s="75">
        <f t="shared" si="3"/>
        <v>31</v>
      </c>
      <c r="I202" s="76">
        <f t="shared" si="3"/>
        <v>0</v>
      </c>
      <c r="J202" s="74">
        <f aca="true" t="shared" si="4" ref="J202:S202">SUM(J8:J201)</f>
        <v>0</v>
      </c>
      <c r="K202" s="75">
        <f t="shared" si="4"/>
        <v>0</v>
      </c>
      <c r="L202" s="76">
        <f t="shared" si="4"/>
        <v>0</v>
      </c>
      <c r="M202" s="74">
        <f t="shared" si="4"/>
        <v>0</v>
      </c>
      <c r="N202" s="77">
        <f t="shared" si="4"/>
        <v>0</v>
      </c>
      <c r="O202" s="76">
        <f t="shared" si="4"/>
        <v>0</v>
      </c>
      <c r="P202" s="74">
        <f t="shared" si="4"/>
        <v>0</v>
      </c>
      <c r="Q202" s="75">
        <f t="shared" si="4"/>
        <v>0</v>
      </c>
      <c r="R202" s="76">
        <f t="shared" si="4"/>
        <v>0</v>
      </c>
      <c r="S202" s="73">
        <f t="shared" si="4"/>
        <v>254</v>
      </c>
      <c r="T202" s="78"/>
    </row>
    <row r="203" spans="1:20" ht="21.75" thickBot="1">
      <c r="A203" s="247"/>
      <c r="B203" s="248"/>
      <c r="C203" s="248"/>
      <c r="D203" s="127"/>
      <c r="E203" s="73"/>
      <c r="F203" s="128"/>
      <c r="G203" s="127"/>
      <c r="H203" s="73"/>
      <c r="I203" s="128"/>
      <c r="J203" s="127"/>
      <c r="K203" s="73"/>
      <c r="L203" s="128"/>
      <c r="M203" s="127"/>
      <c r="N203" s="73"/>
      <c r="O203" s="128"/>
      <c r="P203" s="127"/>
      <c r="Q203" s="73"/>
      <c r="R203" s="128"/>
      <c r="S203" s="129"/>
      <c r="T203" s="151"/>
    </row>
    <row r="204" s="152" customFormat="1" ht="14.25"/>
    <row r="205" spans="1:20" ht="21">
      <c r="A205" s="245" t="s">
        <v>489</v>
      </c>
      <c r="B205" s="245"/>
      <c r="C205" s="245"/>
      <c r="D205" s="132"/>
      <c r="E205" s="130"/>
      <c r="F205" s="130"/>
      <c r="G205" s="130"/>
      <c r="H205" s="132" t="s">
        <v>41</v>
      </c>
      <c r="I205" s="130"/>
      <c r="J205" s="130"/>
      <c r="K205" s="130"/>
      <c r="L205" s="130"/>
      <c r="M205" s="131"/>
      <c r="N205" s="132" t="s">
        <v>41</v>
      </c>
      <c r="O205" s="130"/>
      <c r="P205" s="130" t="s">
        <v>41</v>
      </c>
      <c r="Q205" s="130"/>
      <c r="R205" s="130"/>
      <c r="S205" s="136">
        <f>+D202+G202+J202+M202</f>
        <v>203</v>
      </c>
      <c r="T205" s="153" t="s">
        <v>40</v>
      </c>
    </row>
    <row r="206" spans="1:27" ht="21">
      <c r="A206" s="245" t="s">
        <v>490</v>
      </c>
      <c r="B206" s="245"/>
      <c r="C206" s="245"/>
      <c r="D206" s="154"/>
      <c r="E206" s="132"/>
      <c r="F206" s="132"/>
      <c r="G206" s="132"/>
      <c r="H206" s="154" t="s">
        <v>39</v>
      </c>
      <c r="I206" s="132"/>
      <c r="J206" s="132"/>
      <c r="K206" s="132"/>
      <c r="L206" s="132"/>
      <c r="M206" s="132"/>
      <c r="N206" s="154" t="s">
        <v>39</v>
      </c>
      <c r="O206" s="132"/>
      <c r="P206" s="154" t="s">
        <v>39</v>
      </c>
      <c r="Q206" s="132"/>
      <c r="R206" s="132"/>
      <c r="S206" s="133">
        <f>+E202+H202+K202+N202</f>
        <v>51</v>
      </c>
      <c r="T206" s="132" t="s">
        <v>40</v>
      </c>
      <c r="U206" s="134"/>
      <c r="V206" s="131"/>
      <c r="W206" s="131"/>
      <c r="X206" s="135"/>
      <c r="Y206" s="249"/>
      <c r="Z206" s="249"/>
      <c r="AA206" s="131"/>
    </row>
    <row r="207" spans="1:27" ht="21">
      <c r="A207" s="245" t="s">
        <v>492</v>
      </c>
      <c r="B207" s="245"/>
      <c r="C207" s="245"/>
      <c r="D207" s="154"/>
      <c r="E207" s="154"/>
      <c r="F207" s="154"/>
      <c r="G207" s="154"/>
      <c r="H207" s="154" t="s">
        <v>238</v>
      </c>
      <c r="I207" s="154"/>
      <c r="J207" s="154"/>
      <c r="K207" s="154"/>
      <c r="L207" s="154"/>
      <c r="M207" s="154"/>
      <c r="N207" s="154" t="s">
        <v>238</v>
      </c>
      <c r="O207" s="154"/>
      <c r="P207" s="154" t="s">
        <v>239</v>
      </c>
      <c r="Q207" s="154"/>
      <c r="R207" s="154"/>
      <c r="S207" s="154">
        <f>+F202+I202+L202+O202</f>
        <v>0</v>
      </c>
      <c r="T207" s="132" t="s">
        <v>40</v>
      </c>
      <c r="U207" s="155"/>
      <c r="V207" s="155"/>
      <c r="W207" s="155"/>
      <c r="X207" s="155"/>
      <c r="Y207" s="155"/>
      <c r="Z207" s="131"/>
      <c r="AA207" s="131"/>
    </row>
    <row r="208" spans="1:27" ht="21">
      <c r="A208" s="245" t="s">
        <v>491</v>
      </c>
      <c r="B208" s="245"/>
      <c r="C208" s="245"/>
      <c r="D208" s="154"/>
      <c r="E208" s="154"/>
      <c r="F208" s="154"/>
      <c r="G208" s="154"/>
      <c r="H208" s="154" t="s">
        <v>42</v>
      </c>
      <c r="I208" s="154"/>
      <c r="J208" s="154"/>
      <c r="K208" s="154"/>
      <c r="L208" s="154"/>
      <c r="M208" s="154"/>
      <c r="N208" s="154" t="s">
        <v>42</v>
      </c>
      <c r="O208" s="154"/>
      <c r="P208" s="154" t="s">
        <v>42</v>
      </c>
      <c r="Q208" s="154"/>
      <c r="R208" s="154"/>
      <c r="S208" s="156">
        <f>SUM(S205:S207)</f>
        <v>254</v>
      </c>
      <c r="T208" s="132" t="s">
        <v>40</v>
      </c>
      <c r="U208" s="155"/>
      <c r="V208" s="155"/>
      <c r="W208" s="155"/>
      <c r="X208" s="157"/>
      <c r="Y208" s="155"/>
      <c r="Z208" s="131"/>
      <c r="AA208" s="131"/>
    </row>
    <row r="209" spans="1:27" ht="21">
      <c r="A209" s="246"/>
      <c r="B209" s="246"/>
      <c r="C209" s="246"/>
      <c r="D209" s="158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8"/>
      <c r="Q209" s="159"/>
      <c r="R209" s="159"/>
      <c r="S209" s="160"/>
      <c r="T209" s="132"/>
      <c r="U209" s="161"/>
      <c r="V209" s="161"/>
      <c r="W209" s="161"/>
      <c r="X209" s="162"/>
      <c r="Y209" s="161"/>
      <c r="Z209" s="161"/>
      <c r="AA209" s="131"/>
    </row>
    <row r="210" spans="1:20" ht="21">
      <c r="A210" s="154"/>
      <c r="B210" s="154"/>
      <c r="C210" s="154"/>
      <c r="D210" s="154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4"/>
      <c r="Q210" s="159"/>
      <c r="R210" s="159"/>
      <c r="S210" s="154"/>
      <c r="T210" s="154"/>
    </row>
    <row r="211" spans="1:20" ht="18.75" customHeight="1">
      <c r="A211" s="155"/>
      <c r="B211" s="155"/>
      <c r="C211" s="155"/>
      <c r="E211" s="155"/>
      <c r="F211" s="155"/>
      <c r="G211" s="155"/>
      <c r="H211" s="155"/>
      <c r="I211" s="155"/>
      <c r="J211" s="155"/>
      <c r="K211" s="155"/>
      <c r="L211" s="155"/>
      <c r="O211" s="155"/>
      <c r="Q211" s="155"/>
      <c r="R211" s="155"/>
      <c r="S211" s="155"/>
      <c r="T211" s="155"/>
    </row>
    <row r="212" spans="1:20" ht="21">
      <c r="A212" s="155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O212" s="155"/>
      <c r="P212" s="155"/>
      <c r="Q212" s="155"/>
      <c r="R212" s="155"/>
      <c r="S212" s="155"/>
      <c r="T212" s="155"/>
    </row>
    <row r="213" spans="1:20" ht="21">
      <c r="A213" s="155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O213" s="155"/>
      <c r="P213" s="155"/>
      <c r="Q213" s="155"/>
      <c r="R213" s="155"/>
      <c r="S213" s="155"/>
      <c r="T213" s="155"/>
    </row>
    <row r="214" spans="1:18" ht="21">
      <c r="A214" s="155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O214" s="155"/>
      <c r="P214" s="155"/>
      <c r="Q214" s="155"/>
      <c r="R214" s="155"/>
    </row>
    <row r="215" spans="1:18" ht="21">
      <c r="A215" s="155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O215" s="155"/>
      <c r="P215" s="155"/>
      <c r="Q215" s="155"/>
      <c r="R215" s="155"/>
    </row>
    <row r="216" spans="1:18" ht="21">
      <c r="A216" s="155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O216" s="155"/>
      <c r="P216" s="155"/>
      <c r="Q216" s="155"/>
      <c r="R216" s="155"/>
    </row>
    <row r="217" spans="1:18" ht="21">
      <c r="A217" s="155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O217" s="155"/>
      <c r="P217" s="155"/>
      <c r="Q217" s="155"/>
      <c r="R217" s="155"/>
    </row>
    <row r="218" spans="1:18" ht="21">
      <c r="A218" s="155"/>
      <c r="B218" s="155"/>
      <c r="D218" s="155"/>
      <c r="E218" s="155"/>
      <c r="F218" s="155"/>
      <c r="G218" s="155"/>
      <c r="H218" s="155"/>
      <c r="I218" s="155"/>
      <c r="J218" s="155"/>
      <c r="K218" s="155"/>
      <c r="L218" s="155"/>
      <c r="O218" s="155"/>
      <c r="P218" s="155"/>
      <c r="Q218" s="155"/>
      <c r="R218" s="155"/>
    </row>
    <row r="219" spans="1:18" ht="21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O219" s="155"/>
      <c r="P219" s="155"/>
      <c r="Q219" s="155"/>
      <c r="R219" s="155"/>
    </row>
    <row r="220" spans="1:18" ht="21">
      <c r="A220" s="155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O220" s="155"/>
      <c r="P220" s="155"/>
      <c r="Q220" s="155"/>
      <c r="R220" s="155"/>
    </row>
    <row r="221" spans="1:18" ht="21">
      <c r="A221" s="155"/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O221" s="155"/>
      <c r="P221" s="155"/>
      <c r="Q221" s="155"/>
      <c r="R221" s="155"/>
    </row>
    <row r="222" spans="1:18" ht="21">
      <c r="A222" s="155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O222" s="155"/>
      <c r="P222" s="155"/>
      <c r="Q222" s="155"/>
      <c r="R222" s="155"/>
    </row>
    <row r="223" spans="1:18" ht="21">
      <c r="A223" s="155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O223" s="155"/>
      <c r="P223" s="155"/>
      <c r="Q223" s="155"/>
      <c r="R223" s="155"/>
    </row>
    <row r="224" spans="1:18" ht="21">
      <c r="A224" s="155"/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O224" s="155"/>
      <c r="P224" s="155"/>
      <c r="Q224" s="155"/>
      <c r="R224" s="155"/>
    </row>
    <row r="225" spans="1:18" ht="2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O225" s="155"/>
      <c r="P225" s="155"/>
      <c r="Q225" s="155"/>
      <c r="R225" s="155"/>
    </row>
    <row r="226" spans="1:18" ht="21">
      <c r="A226" s="155"/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O226" s="155"/>
      <c r="P226" s="155"/>
      <c r="Q226" s="155"/>
      <c r="R226" s="155"/>
    </row>
    <row r="227" spans="1:18" ht="21">
      <c r="A227" s="155"/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O227" s="155"/>
      <c r="P227" s="155"/>
      <c r="Q227" s="155"/>
      <c r="R227" s="155"/>
    </row>
    <row r="228" spans="1:18" ht="21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O228" s="155"/>
      <c r="P228" s="155"/>
      <c r="Q228" s="155"/>
      <c r="R228" s="155"/>
    </row>
    <row r="229" spans="1:18" ht="21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O229" s="155"/>
      <c r="P229" s="155"/>
      <c r="Q229" s="155"/>
      <c r="R229" s="155"/>
    </row>
    <row r="230" spans="1:18" ht="21">
      <c r="A230" s="155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O230" s="155"/>
      <c r="P230" s="155"/>
      <c r="Q230" s="155"/>
      <c r="R230" s="155"/>
    </row>
    <row r="231" spans="1:18" ht="21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O231" s="155"/>
      <c r="P231" s="155"/>
      <c r="Q231" s="155"/>
      <c r="R231" s="155"/>
    </row>
    <row r="232" spans="1:18" ht="21">
      <c r="A232" s="155"/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O232" s="155"/>
      <c r="P232" s="155"/>
      <c r="Q232" s="155"/>
      <c r="R232" s="155"/>
    </row>
    <row r="233" spans="1:18" ht="21">
      <c r="A233" s="155"/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O233" s="155"/>
      <c r="P233" s="155"/>
      <c r="Q233" s="155"/>
      <c r="R233" s="155"/>
    </row>
    <row r="234" spans="1:18" ht="21">
      <c r="A234" s="155"/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O234" s="155"/>
      <c r="P234" s="155"/>
      <c r="Q234" s="155"/>
      <c r="R234" s="155"/>
    </row>
    <row r="235" spans="1:18" ht="21">
      <c r="A235" s="155"/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O235" s="155"/>
      <c r="P235" s="155"/>
      <c r="Q235" s="155"/>
      <c r="R235" s="155"/>
    </row>
    <row r="236" spans="1:18" ht="21">
      <c r="A236" s="155"/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O236" s="155"/>
      <c r="P236" s="155"/>
      <c r="Q236" s="155"/>
      <c r="R236" s="155"/>
    </row>
    <row r="237" spans="1:18" ht="21">
      <c r="A237" s="155"/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O237" s="155"/>
      <c r="P237" s="155"/>
      <c r="Q237" s="155"/>
      <c r="R237" s="155"/>
    </row>
    <row r="238" spans="1:18" ht="21">
      <c r="A238" s="155"/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O238" s="155"/>
      <c r="P238" s="155"/>
      <c r="Q238" s="155"/>
      <c r="R238" s="155"/>
    </row>
    <row r="239" spans="1:18" ht="21">
      <c r="A239" s="155"/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O239" s="155"/>
      <c r="P239" s="155"/>
      <c r="Q239" s="155"/>
      <c r="R239" s="155"/>
    </row>
    <row r="240" spans="1:18" ht="21">
      <c r="A240" s="155"/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O240" s="155"/>
      <c r="P240" s="155"/>
      <c r="Q240" s="155"/>
      <c r="R240" s="155"/>
    </row>
    <row r="241" spans="1:18" ht="21">
      <c r="A241" s="155"/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O241" s="155"/>
      <c r="P241" s="155"/>
      <c r="Q241" s="155"/>
      <c r="R241" s="155"/>
    </row>
    <row r="242" spans="1:18" ht="21">
      <c r="A242" s="155"/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O242" s="155"/>
      <c r="P242" s="155"/>
      <c r="Q242" s="155"/>
      <c r="R242" s="155"/>
    </row>
    <row r="243" spans="1:18" ht="21">
      <c r="A243" s="155"/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O243" s="155"/>
      <c r="P243" s="155"/>
      <c r="Q243" s="155"/>
      <c r="R243" s="155"/>
    </row>
    <row r="244" spans="1:18" ht="21">
      <c r="A244" s="155"/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O244" s="155"/>
      <c r="P244" s="155"/>
      <c r="Q244" s="155"/>
      <c r="R244" s="155"/>
    </row>
    <row r="245" spans="1:18" ht="21">
      <c r="A245" s="155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O245" s="155"/>
      <c r="P245" s="155"/>
      <c r="Q245" s="155"/>
      <c r="R245" s="155"/>
    </row>
    <row r="246" spans="1:20" ht="21">
      <c r="A246" s="155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O246" s="155"/>
      <c r="P246" s="155"/>
      <c r="Q246" s="155"/>
      <c r="R246" s="155"/>
      <c r="S246" s="155"/>
      <c r="T246" s="155"/>
    </row>
    <row r="247" spans="1:20" ht="21">
      <c r="A247" s="155"/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O247" s="155"/>
      <c r="P247" s="155"/>
      <c r="Q247" s="155"/>
      <c r="R247" s="155"/>
      <c r="S247" s="155"/>
      <c r="T247" s="155"/>
    </row>
    <row r="248" spans="1:20" ht="21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O248" s="155"/>
      <c r="P248" s="155"/>
      <c r="Q248" s="155"/>
      <c r="R248" s="155"/>
      <c r="S248" s="155"/>
      <c r="T248" s="155"/>
    </row>
    <row r="249" spans="1:20" ht="21">
      <c r="A249" s="155"/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O249" s="155"/>
      <c r="P249" s="155"/>
      <c r="Q249" s="155"/>
      <c r="R249" s="155"/>
      <c r="S249" s="155"/>
      <c r="T249" s="155"/>
    </row>
    <row r="250" spans="1:20" ht="21">
      <c r="A250" s="155"/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O250" s="155"/>
      <c r="P250" s="155"/>
      <c r="Q250" s="155"/>
      <c r="R250" s="155"/>
      <c r="S250" s="155"/>
      <c r="T250" s="155"/>
    </row>
    <row r="251" spans="1:20" ht="21">
      <c r="A251" s="155"/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O251" s="155"/>
      <c r="P251" s="155"/>
      <c r="Q251" s="155"/>
      <c r="R251" s="155"/>
      <c r="S251" s="155"/>
      <c r="T251" s="155"/>
    </row>
    <row r="252" spans="1:20" ht="21">
      <c r="A252" s="155"/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O252" s="155"/>
      <c r="P252" s="155"/>
      <c r="Q252" s="155"/>
      <c r="R252" s="155"/>
      <c r="S252" s="155"/>
      <c r="T252" s="155"/>
    </row>
    <row r="253" spans="1:20" ht="21">
      <c r="A253" s="155"/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O253" s="155"/>
      <c r="P253" s="155"/>
      <c r="Q253" s="155"/>
      <c r="R253" s="155"/>
      <c r="S253" s="155"/>
      <c r="T253" s="155"/>
    </row>
    <row r="254" spans="1:20" ht="21">
      <c r="A254" s="155"/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O254" s="155"/>
      <c r="P254" s="155"/>
      <c r="Q254" s="155"/>
      <c r="R254" s="155"/>
      <c r="S254" s="155"/>
      <c r="T254" s="155"/>
    </row>
    <row r="255" spans="1:20" ht="21">
      <c r="A255" s="155"/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O255" s="155"/>
      <c r="P255" s="155"/>
      <c r="Q255" s="155"/>
      <c r="R255" s="155"/>
      <c r="S255" s="155"/>
      <c r="T255" s="155"/>
    </row>
    <row r="256" spans="1:20" ht="21">
      <c r="A256" s="155"/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O256" s="155"/>
      <c r="P256" s="155"/>
      <c r="Q256" s="155"/>
      <c r="R256" s="155"/>
      <c r="S256" s="155"/>
      <c r="T256" s="155"/>
    </row>
    <row r="257" spans="1:20" ht="21">
      <c r="A257" s="155"/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O257" s="155"/>
      <c r="P257" s="155"/>
      <c r="Q257" s="155"/>
      <c r="R257" s="155"/>
      <c r="S257" s="155"/>
      <c r="T257" s="155"/>
    </row>
    <row r="258" spans="1:20" ht="21">
      <c r="A258" s="155"/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O258" s="155"/>
      <c r="P258" s="155"/>
      <c r="Q258" s="155"/>
      <c r="R258" s="155"/>
      <c r="S258" s="155"/>
      <c r="T258" s="155"/>
    </row>
    <row r="259" spans="1:20" ht="21">
      <c r="A259" s="155"/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O259" s="155"/>
      <c r="P259" s="155"/>
      <c r="Q259" s="155"/>
      <c r="R259" s="155"/>
      <c r="S259" s="155"/>
      <c r="T259" s="155"/>
    </row>
    <row r="260" spans="1:20" ht="21">
      <c r="A260" s="155"/>
      <c r="D260" s="155"/>
      <c r="E260" s="155"/>
      <c r="F260" s="155"/>
      <c r="G260" s="155"/>
      <c r="H260" s="155"/>
      <c r="I260" s="155"/>
      <c r="J260" s="155"/>
      <c r="K260" s="155"/>
      <c r="L260" s="155"/>
      <c r="O260" s="155"/>
      <c r="P260" s="155"/>
      <c r="Q260" s="155"/>
      <c r="R260" s="155"/>
      <c r="S260" s="155"/>
      <c r="T260" s="155"/>
    </row>
    <row r="261" spans="1:20" ht="21">
      <c r="A261" s="155"/>
      <c r="D261" s="155"/>
      <c r="E261" s="155"/>
      <c r="F261" s="155"/>
      <c r="G261" s="155"/>
      <c r="H261" s="155"/>
      <c r="I261" s="155"/>
      <c r="J261" s="155"/>
      <c r="K261" s="155"/>
      <c r="L261" s="155"/>
      <c r="O261" s="155"/>
      <c r="P261" s="155"/>
      <c r="Q261" s="155"/>
      <c r="R261" s="155"/>
      <c r="S261" s="155"/>
      <c r="T261" s="155"/>
    </row>
    <row r="262" spans="1:20" ht="21">
      <c r="A262" s="155"/>
      <c r="D262" s="155"/>
      <c r="E262" s="155"/>
      <c r="F262" s="155"/>
      <c r="G262" s="155"/>
      <c r="H262" s="155"/>
      <c r="I262" s="155"/>
      <c r="J262" s="155"/>
      <c r="K262" s="155"/>
      <c r="L262" s="155"/>
      <c r="O262" s="155"/>
      <c r="P262" s="155"/>
      <c r="Q262" s="155"/>
      <c r="R262" s="155"/>
      <c r="S262" s="155"/>
      <c r="T262" s="155"/>
    </row>
    <row r="263" spans="1:20" ht="21">
      <c r="A263" s="155"/>
      <c r="E263" s="155"/>
      <c r="F263" s="155"/>
      <c r="G263" s="155"/>
      <c r="H263" s="155"/>
      <c r="I263" s="155"/>
      <c r="J263" s="155"/>
      <c r="K263" s="155"/>
      <c r="L263" s="155"/>
      <c r="O263" s="155"/>
      <c r="Q263" s="155"/>
      <c r="R263" s="155"/>
      <c r="S263" s="155"/>
      <c r="T263" s="155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6:Z206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2:C202"/>
    <mergeCell ref="A205:C205"/>
    <mergeCell ref="A209:C209"/>
    <mergeCell ref="A203:C203"/>
    <mergeCell ref="A206:C206"/>
    <mergeCell ref="A207:C207"/>
    <mergeCell ref="A208:C208"/>
  </mergeCells>
  <printOptions/>
  <pageMargins left="0.15748031496062992" right="0.22" top="0.31496062992125984" bottom="0.31" header="0.31496062992125984" footer="0.16"/>
  <pageSetup horizontalDpi="600" verticalDpi="600" orientation="landscape" paperSize="9" scale="97" r:id="rId1"/>
  <headerFooter>
    <oddFooter>&amp;Cหน้าที่ &amp;P จาก &amp;N</oddFooter>
  </headerFooter>
  <rowBreaks count="2" manualBreakCount="2">
    <brk id="64" max="19" man="1"/>
    <brk id="21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1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288" t="s">
        <v>493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26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s="5" customFormat="1" ht="23.25" customHeight="1">
      <c r="A3" s="289" t="s">
        <v>8</v>
      </c>
      <c r="B3" s="291" t="s">
        <v>11</v>
      </c>
      <c r="C3" s="293" t="s">
        <v>43</v>
      </c>
      <c r="D3" s="294"/>
      <c r="E3" s="283" t="s">
        <v>240</v>
      </c>
      <c r="F3" s="285" t="s">
        <v>44</v>
      </c>
      <c r="G3" s="278" t="s">
        <v>8</v>
      </c>
      <c r="H3" s="280" t="s">
        <v>11</v>
      </c>
      <c r="I3" s="282" t="s">
        <v>43</v>
      </c>
      <c r="J3" s="282"/>
      <c r="K3" s="283" t="s">
        <v>240</v>
      </c>
      <c r="L3" s="285" t="s">
        <v>44</v>
      </c>
    </row>
    <row r="4" spans="1:12" s="5" customFormat="1" ht="23.25">
      <c r="A4" s="290"/>
      <c r="B4" s="292"/>
      <c r="C4" s="7" t="s">
        <v>41</v>
      </c>
      <c r="D4" s="6" t="s">
        <v>39</v>
      </c>
      <c r="E4" s="295"/>
      <c r="F4" s="296"/>
      <c r="G4" s="279"/>
      <c r="H4" s="281"/>
      <c r="I4" s="7" t="s">
        <v>41</v>
      </c>
      <c r="J4" s="7" t="s">
        <v>39</v>
      </c>
      <c r="K4" s="284"/>
      <c r="L4" s="286"/>
    </row>
    <row r="5" spans="1:12" s="13" customFormat="1" ht="23.25">
      <c r="A5" s="8" t="s">
        <v>45</v>
      </c>
      <c r="B5" s="9" t="s">
        <v>10</v>
      </c>
      <c r="C5" s="10">
        <v>37</v>
      </c>
      <c r="D5" s="10">
        <v>1</v>
      </c>
      <c r="E5" s="10"/>
      <c r="F5" s="11">
        <f>SUM(C5:E5)</f>
        <v>38</v>
      </c>
      <c r="G5" s="8" t="s">
        <v>49</v>
      </c>
      <c r="H5" s="14" t="s">
        <v>63</v>
      </c>
      <c r="I5" s="48">
        <v>19</v>
      </c>
      <c r="J5" s="48">
        <v>7</v>
      </c>
      <c r="K5" s="48"/>
      <c r="L5" s="11">
        <f aca="true" t="shared" si="0" ref="L5:L15">SUM(I5:K5)</f>
        <v>26</v>
      </c>
    </row>
    <row r="6" spans="1:12" s="13" customFormat="1" ht="23.25">
      <c r="A6" s="8" t="s">
        <v>48</v>
      </c>
      <c r="B6" s="9" t="s">
        <v>23</v>
      </c>
      <c r="C6" s="10">
        <v>18</v>
      </c>
      <c r="D6" s="10">
        <v>5</v>
      </c>
      <c r="E6" s="10"/>
      <c r="F6" s="11">
        <f aca="true" t="shared" si="1" ref="F6:F15">SUM(C6:E6)</f>
        <v>23</v>
      </c>
      <c r="G6" s="8" t="s">
        <v>51</v>
      </c>
      <c r="H6" s="12" t="s">
        <v>47</v>
      </c>
      <c r="I6" s="10">
        <v>6</v>
      </c>
      <c r="J6" s="10"/>
      <c r="K6" s="10"/>
      <c r="L6" s="11">
        <f t="shared" si="0"/>
        <v>6</v>
      </c>
    </row>
    <row r="7" spans="1:12" s="13" customFormat="1" ht="23.25">
      <c r="A7" s="8" t="s">
        <v>50</v>
      </c>
      <c r="B7" s="14" t="s">
        <v>24</v>
      </c>
      <c r="C7" s="10">
        <v>23</v>
      </c>
      <c r="D7" s="10">
        <v>1</v>
      </c>
      <c r="E7" s="10"/>
      <c r="F7" s="11">
        <f t="shared" si="1"/>
        <v>24</v>
      </c>
      <c r="G7" s="8" t="s">
        <v>53</v>
      </c>
      <c r="H7" s="12" t="s">
        <v>356</v>
      </c>
      <c r="I7" s="10">
        <v>9</v>
      </c>
      <c r="J7" s="10"/>
      <c r="K7" s="26"/>
      <c r="L7" s="11">
        <f t="shared" si="0"/>
        <v>9</v>
      </c>
    </row>
    <row r="8" spans="1:12" s="13" customFormat="1" ht="23.25">
      <c r="A8" s="8" t="s">
        <v>380</v>
      </c>
      <c r="B8" s="14" t="s">
        <v>52</v>
      </c>
      <c r="C8" s="10">
        <v>6</v>
      </c>
      <c r="D8" s="10">
        <v>1</v>
      </c>
      <c r="E8" s="10"/>
      <c r="F8" s="11">
        <f t="shared" si="1"/>
        <v>7</v>
      </c>
      <c r="G8" s="8" t="s">
        <v>55</v>
      </c>
      <c r="H8" s="12" t="s">
        <v>307</v>
      </c>
      <c r="I8" s="10"/>
      <c r="J8" s="10">
        <v>3</v>
      </c>
      <c r="K8" s="10"/>
      <c r="L8" s="11">
        <f t="shared" si="0"/>
        <v>3</v>
      </c>
    </row>
    <row r="9" spans="1:12" s="13" customFormat="1" ht="23.25">
      <c r="A9" s="8" t="s">
        <v>54</v>
      </c>
      <c r="B9" s="14" t="s">
        <v>26</v>
      </c>
      <c r="C9" s="10">
        <v>15</v>
      </c>
      <c r="D9" s="10">
        <v>3</v>
      </c>
      <c r="E9" s="10"/>
      <c r="F9" s="11">
        <f t="shared" si="1"/>
        <v>18</v>
      </c>
      <c r="G9" s="8" t="s">
        <v>381</v>
      </c>
      <c r="H9" s="12" t="s">
        <v>374</v>
      </c>
      <c r="I9" s="10">
        <v>2</v>
      </c>
      <c r="J9" s="10"/>
      <c r="K9" s="10"/>
      <c r="L9" s="11">
        <f t="shared" si="0"/>
        <v>2</v>
      </c>
    </row>
    <row r="10" spans="1:12" s="13" customFormat="1" ht="23.25">
      <c r="A10" s="8" t="s">
        <v>56</v>
      </c>
      <c r="B10" s="45" t="s">
        <v>129</v>
      </c>
      <c r="C10" s="26"/>
      <c r="D10" s="26"/>
      <c r="E10" s="10"/>
      <c r="F10" s="11">
        <f t="shared" si="1"/>
        <v>0</v>
      </c>
      <c r="G10" s="8" t="s">
        <v>358</v>
      </c>
      <c r="H10" s="12" t="s">
        <v>357</v>
      </c>
      <c r="I10" s="10"/>
      <c r="J10" s="10">
        <v>4</v>
      </c>
      <c r="K10" s="26"/>
      <c r="L10" s="11">
        <f t="shared" si="0"/>
        <v>4</v>
      </c>
    </row>
    <row r="11" spans="1:12" s="13" customFormat="1" ht="23.25">
      <c r="A11" s="8" t="s">
        <v>58</v>
      </c>
      <c r="B11" s="45" t="s">
        <v>28</v>
      </c>
      <c r="C11" s="26">
        <v>1</v>
      </c>
      <c r="D11" s="26">
        <v>8</v>
      </c>
      <c r="E11" s="10"/>
      <c r="F11" s="11">
        <f t="shared" si="1"/>
        <v>9</v>
      </c>
      <c r="G11" s="8" t="s">
        <v>359</v>
      </c>
      <c r="H11" s="12" t="s">
        <v>57</v>
      </c>
      <c r="I11" s="10">
        <v>4</v>
      </c>
      <c r="J11" s="10"/>
      <c r="K11" s="26"/>
      <c r="L11" s="11">
        <f t="shared" si="0"/>
        <v>4</v>
      </c>
    </row>
    <row r="12" spans="1:12" ht="23.25">
      <c r="A12" s="8" t="s">
        <v>60</v>
      </c>
      <c r="B12" s="45" t="s">
        <v>29</v>
      </c>
      <c r="C12" s="48">
        <v>28</v>
      </c>
      <c r="D12" s="48">
        <v>2</v>
      </c>
      <c r="E12" s="10"/>
      <c r="F12" s="11">
        <f t="shared" si="1"/>
        <v>30</v>
      </c>
      <c r="G12" s="8" t="s">
        <v>372</v>
      </c>
      <c r="H12" s="12" t="s">
        <v>59</v>
      </c>
      <c r="I12" s="10"/>
      <c r="J12" s="10"/>
      <c r="K12" s="26"/>
      <c r="L12" s="11">
        <f t="shared" si="0"/>
        <v>0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373</v>
      </c>
      <c r="H13" s="58" t="s">
        <v>115</v>
      </c>
      <c r="I13" s="10">
        <v>1</v>
      </c>
      <c r="J13" s="10"/>
      <c r="K13" s="26"/>
      <c r="L13" s="11">
        <f t="shared" si="0"/>
        <v>1</v>
      </c>
    </row>
    <row r="14" spans="1:12" ht="23.25">
      <c r="A14" s="8" t="s">
        <v>247</v>
      </c>
      <c r="B14" s="14" t="s">
        <v>88</v>
      </c>
      <c r="C14" s="48">
        <v>8</v>
      </c>
      <c r="D14" s="48">
        <v>1</v>
      </c>
      <c r="E14" s="48"/>
      <c r="F14" s="11">
        <f t="shared" si="1"/>
        <v>9</v>
      </c>
      <c r="G14" s="8" t="s">
        <v>375</v>
      </c>
      <c r="H14" s="58" t="s">
        <v>62</v>
      </c>
      <c r="I14" s="26">
        <v>10</v>
      </c>
      <c r="J14" s="26">
        <v>1</v>
      </c>
      <c r="K14" s="26"/>
      <c r="L14" s="11">
        <f t="shared" si="0"/>
        <v>11</v>
      </c>
    </row>
    <row r="15" spans="1:12" ht="23.25">
      <c r="A15" s="8" t="s">
        <v>46</v>
      </c>
      <c r="B15" s="14" t="s">
        <v>33</v>
      </c>
      <c r="C15" s="48">
        <v>16</v>
      </c>
      <c r="D15" s="48">
        <v>6</v>
      </c>
      <c r="E15" s="48"/>
      <c r="F15" s="11">
        <f t="shared" si="1"/>
        <v>22</v>
      </c>
      <c r="G15" s="8" t="s">
        <v>376</v>
      </c>
      <c r="H15" s="58" t="s">
        <v>370</v>
      </c>
      <c r="I15" s="26"/>
      <c r="J15" s="26">
        <v>8</v>
      </c>
      <c r="K15" s="26"/>
      <c r="L15" s="11">
        <f t="shared" si="0"/>
        <v>8</v>
      </c>
    </row>
    <row r="16" spans="1:12" ht="26.25">
      <c r="A16"/>
      <c r="B16"/>
      <c r="C16"/>
      <c r="D16"/>
      <c r="E16"/>
      <c r="F16"/>
      <c r="G16" s="287" t="s">
        <v>13</v>
      </c>
      <c r="H16" s="287"/>
      <c r="I16" s="16">
        <f>SUM(C5:C15,I5:I15)</f>
        <v>203</v>
      </c>
      <c r="J16" s="16">
        <f>SUM(D5:D15,J5:J15)</f>
        <v>51</v>
      </c>
      <c r="K16" s="16">
        <f>SUM(E5:E15,K5:K15)</f>
        <v>0</v>
      </c>
      <c r="L16" s="16">
        <f>SUM(F5:F15,L5:L15)</f>
        <v>254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6:H16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9"/>
  <sheetViews>
    <sheetView workbookViewId="0" topLeftCell="A1">
      <selection activeCell="K1" sqref="K1:L1"/>
    </sheetView>
  </sheetViews>
  <sheetFormatPr defaultColWidth="9.140625" defaultRowHeight="15"/>
  <cols>
    <col min="1" max="1" width="8.421875" style="329" customWidth="1"/>
    <col min="2" max="2" width="12.8515625" style="329" customWidth="1"/>
    <col min="3" max="3" width="14.00390625" style="329" customWidth="1"/>
    <col min="4" max="4" width="7.57421875" style="329" customWidth="1"/>
    <col min="5" max="5" width="5.8515625" style="329" customWidth="1"/>
    <col min="6" max="6" width="10.140625" style="329" bestFit="1" customWidth="1"/>
    <col min="7" max="7" width="11.421875" style="329" bestFit="1" customWidth="1"/>
    <col min="8" max="10" width="11.7109375" style="329" bestFit="1" customWidth="1"/>
    <col min="11" max="11" width="23.421875" style="329" bestFit="1" customWidth="1"/>
    <col min="12" max="12" width="11.7109375" style="329" bestFit="1" customWidth="1"/>
    <col min="13" max="13" width="9.00390625" style="329" hidden="1" customWidth="1"/>
    <col min="14" max="16384" width="9.00390625" style="329" customWidth="1"/>
  </cols>
  <sheetData>
    <row r="1" spans="1:12" ht="23.25">
      <c r="A1" s="326"/>
      <c r="B1" s="327"/>
      <c r="C1" s="326"/>
      <c r="D1" s="326"/>
      <c r="E1" s="326"/>
      <c r="F1" s="326"/>
      <c r="G1" s="326"/>
      <c r="H1" s="326"/>
      <c r="I1" s="326"/>
      <c r="J1" s="326"/>
      <c r="K1" s="328" t="s">
        <v>426</v>
      </c>
      <c r="L1" s="328"/>
    </row>
    <row r="2" spans="1:12" ht="23.25">
      <c r="A2" s="330" t="s">
        <v>461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s="332" customFormat="1" ht="21">
      <c r="A3" s="300" t="s">
        <v>8</v>
      </c>
      <c r="B3" s="300" t="s">
        <v>9</v>
      </c>
      <c r="C3" s="300" t="s">
        <v>4</v>
      </c>
      <c r="D3" s="300" t="s">
        <v>229</v>
      </c>
      <c r="E3" s="300" t="s">
        <v>2</v>
      </c>
      <c r="F3" s="300" t="s">
        <v>6</v>
      </c>
      <c r="G3" s="300" t="s">
        <v>0</v>
      </c>
      <c r="H3" s="300" t="s">
        <v>1</v>
      </c>
      <c r="I3" s="300" t="s">
        <v>3</v>
      </c>
      <c r="J3" s="300" t="s">
        <v>4</v>
      </c>
      <c r="K3" s="331" t="s">
        <v>360</v>
      </c>
      <c r="L3" s="300" t="s">
        <v>5</v>
      </c>
    </row>
    <row r="4" spans="1:13" s="332" customFormat="1" ht="21">
      <c r="A4" s="300">
        <v>1</v>
      </c>
      <c r="B4" s="300" t="s">
        <v>462</v>
      </c>
      <c r="C4" s="300">
        <v>2500700010</v>
      </c>
      <c r="D4" s="300" t="s">
        <v>228</v>
      </c>
      <c r="E4" s="300">
        <v>81</v>
      </c>
      <c r="F4" s="300" t="s">
        <v>428</v>
      </c>
      <c r="G4" s="333">
        <v>44119</v>
      </c>
      <c r="H4" s="300">
        <v>6100001604</v>
      </c>
      <c r="I4" s="300">
        <v>2500701464</v>
      </c>
      <c r="J4" s="300">
        <v>2500700010</v>
      </c>
      <c r="K4" s="334">
        <v>9600</v>
      </c>
      <c r="L4" s="300">
        <v>1206010102</v>
      </c>
      <c r="M4" s="332">
        <v>1</v>
      </c>
    </row>
    <row r="5" spans="1:13" s="332" customFormat="1" ht="21">
      <c r="A5" s="300"/>
      <c r="B5" s="300"/>
      <c r="C5" s="300">
        <v>2500700010</v>
      </c>
      <c r="D5" s="300" t="s">
        <v>228</v>
      </c>
      <c r="E5" s="300">
        <v>81</v>
      </c>
      <c r="F5" s="300" t="s">
        <v>428</v>
      </c>
      <c r="G5" s="333">
        <v>44119</v>
      </c>
      <c r="H5" s="300">
        <v>6100001604</v>
      </c>
      <c r="I5" s="300">
        <v>2500701464</v>
      </c>
      <c r="J5" s="300">
        <v>2500700010</v>
      </c>
      <c r="K5" s="334">
        <v>30000</v>
      </c>
      <c r="L5" s="300">
        <v>1206010102</v>
      </c>
      <c r="M5" s="332">
        <v>2</v>
      </c>
    </row>
    <row r="6" spans="1:13" s="332" customFormat="1" ht="21">
      <c r="A6" s="300"/>
      <c r="B6" s="300"/>
      <c r="C6" s="300">
        <v>2500700010</v>
      </c>
      <c r="D6" s="300" t="s">
        <v>228</v>
      </c>
      <c r="E6" s="300">
        <v>81</v>
      </c>
      <c r="F6" s="300" t="s">
        <v>428</v>
      </c>
      <c r="G6" s="333">
        <v>44119</v>
      </c>
      <c r="H6" s="300">
        <v>6100001604</v>
      </c>
      <c r="I6" s="300">
        <v>2500701464</v>
      </c>
      <c r="J6" s="300">
        <v>2500700010</v>
      </c>
      <c r="K6" s="334">
        <v>34470</v>
      </c>
      <c r="L6" s="300">
        <v>1206010102</v>
      </c>
      <c r="M6" s="332">
        <v>3</v>
      </c>
    </row>
    <row r="7" spans="1:13" s="332" customFormat="1" ht="21">
      <c r="A7" s="300"/>
      <c r="B7" s="300"/>
      <c r="C7" s="300">
        <v>2500700010</v>
      </c>
      <c r="D7" s="300" t="s">
        <v>228</v>
      </c>
      <c r="E7" s="300">
        <v>81</v>
      </c>
      <c r="F7" s="300" t="s">
        <v>428</v>
      </c>
      <c r="G7" s="333">
        <v>44119</v>
      </c>
      <c r="H7" s="300">
        <v>6100001604</v>
      </c>
      <c r="I7" s="300">
        <v>2500701464</v>
      </c>
      <c r="J7" s="300">
        <v>2500700010</v>
      </c>
      <c r="K7" s="334">
        <v>16900</v>
      </c>
      <c r="L7" s="300">
        <v>1206010102</v>
      </c>
      <c r="M7" s="332">
        <v>4</v>
      </c>
    </row>
    <row r="8" spans="1:13" s="332" customFormat="1" ht="21">
      <c r="A8" s="300"/>
      <c r="B8" s="300"/>
      <c r="C8" s="300">
        <v>2500700010</v>
      </c>
      <c r="D8" s="300" t="s">
        <v>228</v>
      </c>
      <c r="E8" s="300">
        <v>81</v>
      </c>
      <c r="F8" s="300" t="s">
        <v>428</v>
      </c>
      <c r="G8" s="333">
        <v>44119</v>
      </c>
      <c r="H8" s="300">
        <v>6100001604</v>
      </c>
      <c r="I8" s="300">
        <v>2500701464</v>
      </c>
      <c r="J8" s="300">
        <v>2500700010</v>
      </c>
      <c r="K8" s="334">
        <v>3580</v>
      </c>
      <c r="L8" s="300">
        <v>1206010102</v>
      </c>
      <c r="M8" s="332">
        <v>5</v>
      </c>
    </row>
    <row r="9" spans="1:13" s="332" customFormat="1" ht="21">
      <c r="A9" s="300"/>
      <c r="B9" s="300"/>
      <c r="C9" s="300">
        <v>2500700010</v>
      </c>
      <c r="D9" s="300" t="s">
        <v>228</v>
      </c>
      <c r="E9" s="300">
        <v>81</v>
      </c>
      <c r="F9" s="300" t="s">
        <v>428</v>
      </c>
      <c r="G9" s="333">
        <v>44119</v>
      </c>
      <c r="H9" s="300">
        <v>6100001604</v>
      </c>
      <c r="I9" s="300">
        <v>2500701464</v>
      </c>
      <c r="J9" s="300">
        <v>2500700010</v>
      </c>
      <c r="K9" s="334">
        <v>39200</v>
      </c>
      <c r="L9" s="300">
        <v>1206040102</v>
      </c>
      <c r="M9" s="332">
        <v>6</v>
      </c>
    </row>
    <row r="10" spans="1:13" s="332" customFormat="1" ht="21">
      <c r="A10" s="300"/>
      <c r="B10" s="300"/>
      <c r="C10" s="300">
        <v>2500700010</v>
      </c>
      <c r="D10" s="300" t="s">
        <v>228</v>
      </c>
      <c r="E10" s="300">
        <v>81</v>
      </c>
      <c r="F10" s="300" t="s">
        <v>428</v>
      </c>
      <c r="G10" s="333">
        <v>44119</v>
      </c>
      <c r="H10" s="300">
        <v>6100001604</v>
      </c>
      <c r="I10" s="300">
        <v>2500701464</v>
      </c>
      <c r="J10" s="300">
        <v>2500700010</v>
      </c>
      <c r="K10" s="334">
        <v>8250</v>
      </c>
      <c r="L10" s="300">
        <v>1206120102</v>
      </c>
      <c r="M10" s="332">
        <v>7</v>
      </c>
    </row>
    <row r="11" spans="1:13" s="332" customFormat="1" ht="21">
      <c r="A11" s="300"/>
      <c r="B11" s="300"/>
      <c r="C11" s="300">
        <v>2500700010</v>
      </c>
      <c r="D11" s="300" t="s">
        <v>228</v>
      </c>
      <c r="E11" s="300">
        <v>81</v>
      </c>
      <c r="F11" s="300" t="s">
        <v>428</v>
      </c>
      <c r="G11" s="333">
        <v>44119</v>
      </c>
      <c r="H11" s="300">
        <v>6100001604</v>
      </c>
      <c r="I11" s="300">
        <v>2500701464</v>
      </c>
      <c r="J11" s="300">
        <v>2500700010</v>
      </c>
      <c r="K11" s="334">
        <v>18500</v>
      </c>
      <c r="L11" s="300">
        <v>1206120102</v>
      </c>
      <c r="M11" s="332">
        <v>8</v>
      </c>
    </row>
    <row r="12" spans="1:13" s="332" customFormat="1" ht="21">
      <c r="A12" s="300"/>
      <c r="B12" s="300"/>
      <c r="C12" s="300">
        <v>2500700010</v>
      </c>
      <c r="D12" s="300" t="s">
        <v>228</v>
      </c>
      <c r="E12" s="300">
        <v>81</v>
      </c>
      <c r="F12" s="300" t="s">
        <v>428</v>
      </c>
      <c r="G12" s="333">
        <v>44119</v>
      </c>
      <c r="H12" s="300">
        <v>6100001604</v>
      </c>
      <c r="I12" s="300">
        <v>2500701464</v>
      </c>
      <c r="J12" s="300">
        <v>2500700010</v>
      </c>
      <c r="K12" s="334">
        <v>9500</v>
      </c>
      <c r="L12" s="300">
        <v>1206120102</v>
      </c>
      <c r="M12" s="332">
        <v>9</v>
      </c>
    </row>
    <row r="13" spans="1:13" s="332" customFormat="1" ht="21">
      <c r="A13" s="300"/>
      <c r="B13" s="300"/>
      <c r="C13" s="300">
        <v>2500700010</v>
      </c>
      <c r="D13" s="300" t="s">
        <v>228</v>
      </c>
      <c r="E13" s="300">
        <v>91</v>
      </c>
      <c r="F13" s="300" t="s">
        <v>428</v>
      </c>
      <c r="G13" s="333">
        <v>44119</v>
      </c>
      <c r="H13" s="300">
        <v>6100001878</v>
      </c>
      <c r="I13" s="300">
        <v>2500701464</v>
      </c>
      <c r="J13" s="300">
        <v>2500700010</v>
      </c>
      <c r="K13" s="334">
        <v>-9600</v>
      </c>
      <c r="L13" s="300">
        <v>1206010102</v>
      </c>
      <c r="M13" s="332">
        <v>10</v>
      </c>
    </row>
    <row r="14" spans="1:13" s="332" customFormat="1" ht="21">
      <c r="A14" s="300"/>
      <c r="B14" s="300"/>
      <c r="C14" s="300">
        <v>2500700010</v>
      </c>
      <c r="D14" s="300" t="s">
        <v>228</v>
      </c>
      <c r="E14" s="300">
        <v>91</v>
      </c>
      <c r="F14" s="300" t="s">
        <v>428</v>
      </c>
      <c r="G14" s="333">
        <v>44119</v>
      </c>
      <c r="H14" s="300">
        <v>6100001878</v>
      </c>
      <c r="I14" s="300">
        <v>2500701464</v>
      </c>
      <c r="J14" s="300">
        <v>2500700010</v>
      </c>
      <c r="K14" s="334">
        <v>-30000</v>
      </c>
      <c r="L14" s="300">
        <v>1206010102</v>
      </c>
      <c r="M14" s="332">
        <v>11</v>
      </c>
    </row>
    <row r="15" spans="1:13" s="332" customFormat="1" ht="21">
      <c r="A15" s="300"/>
      <c r="B15" s="300"/>
      <c r="C15" s="300">
        <v>2500700010</v>
      </c>
      <c r="D15" s="300" t="s">
        <v>228</v>
      </c>
      <c r="E15" s="300">
        <v>91</v>
      </c>
      <c r="F15" s="300" t="s">
        <v>428</v>
      </c>
      <c r="G15" s="333">
        <v>44119</v>
      </c>
      <c r="H15" s="300">
        <v>6100001878</v>
      </c>
      <c r="I15" s="300">
        <v>2500701464</v>
      </c>
      <c r="J15" s="300">
        <v>2500700010</v>
      </c>
      <c r="K15" s="334">
        <v>-34470</v>
      </c>
      <c r="L15" s="300">
        <v>1206010102</v>
      </c>
      <c r="M15" s="332">
        <v>12</v>
      </c>
    </row>
    <row r="16" spans="1:13" s="332" customFormat="1" ht="21">
      <c r="A16" s="300"/>
      <c r="B16" s="300"/>
      <c r="C16" s="300">
        <v>2500700010</v>
      </c>
      <c r="D16" s="300" t="s">
        <v>228</v>
      </c>
      <c r="E16" s="300">
        <v>91</v>
      </c>
      <c r="F16" s="300" t="s">
        <v>428</v>
      </c>
      <c r="G16" s="333">
        <v>44119</v>
      </c>
      <c r="H16" s="300">
        <v>6100001878</v>
      </c>
      <c r="I16" s="300">
        <v>2500701464</v>
      </c>
      <c r="J16" s="300">
        <v>2500700010</v>
      </c>
      <c r="K16" s="334">
        <v>-16900</v>
      </c>
      <c r="L16" s="300">
        <v>1206010102</v>
      </c>
      <c r="M16" s="332">
        <v>13</v>
      </c>
    </row>
    <row r="17" spans="1:13" s="332" customFormat="1" ht="21">
      <c r="A17" s="300"/>
      <c r="B17" s="300"/>
      <c r="C17" s="300">
        <v>2500700010</v>
      </c>
      <c r="D17" s="300" t="s">
        <v>228</v>
      </c>
      <c r="E17" s="300">
        <v>91</v>
      </c>
      <c r="F17" s="300" t="s">
        <v>428</v>
      </c>
      <c r="G17" s="333">
        <v>44119</v>
      </c>
      <c r="H17" s="300">
        <v>6100001878</v>
      </c>
      <c r="I17" s="300">
        <v>2500701464</v>
      </c>
      <c r="J17" s="300">
        <v>2500700010</v>
      </c>
      <c r="K17" s="334">
        <v>-3580</v>
      </c>
      <c r="L17" s="300">
        <v>1206010102</v>
      </c>
      <c r="M17" s="332">
        <v>14</v>
      </c>
    </row>
    <row r="18" spans="1:13" s="332" customFormat="1" ht="21">
      <c r="A18" s="300"/>
      <c r="B18" s="300"/>
      <c r="C18" s="300">
        <v>2500700010</v>
      </c>
      <c r="D18" s="300" t="s">
        <v>228</v>
      </c>
      <c r="E18" s="300">
        <v>91</v>
      </c>
      <c r="F18" s="300" t="s">
        <v>428</v>
      </c>
      <c r="G18" s="333">
        <v>44119</v>
      </c>
      <c r="H18" s="300">
        <v>6100001878</v>
      </c>
      <c r="I18" s="300">
        <v>2500701464</v>
      </c>
      <c r="J18" s="300">
        <v>2500700010</v>
      </c>
      <c r="K18" s="334">
        <v>-39200</v>
      </c>
      <c r="L18" s="300">
        <v>1206040102</v>
      </c>
      <c r="M18" s="332">
        <v>15</v>
      </c>
    </row>
    <row r="19" spans="1:13" s="332" customFormat="1" ht="21">
      <c r="A19" s="300"/>
      <c r="B19" s="300"/>
      <c r="C19" s="300">
        <v>2500700010</v>
      </c>
      <c r="D19" s="300" t="s">
        <v>228</v>
      </c>
      <c r="E19" s="300">
        <v>91</v>
      </c>
      <c r="F19" s="300" t="s">
        <v>428</v>
      </c>
      <c r="G19" s="333">
        <v>44119</v>
      </c>
      <c r="H19" s="300">
        <v>6100001878</v>
      </c>
      <c r="I19" s="300">
        <v>2500701464</v>
      </c>
      <c r="J19" s="300">
        <v>2500700010</v>
      </c>
      <c r="K19" s="334">
        <v>-8250</v>
      </c>
      <c r="L19" s="300">
        <v>1206120102</v>
      </c>
      <c r="M19" s="332">
        <v>16</v>
      </c>
    </row>
    <row r="20" spans="1:13" s="332" customFormat="1" ht="21">
      <c r="A20" s="300"/>
      <c r="B20" s="300"/>
      <c r="C20" s="300">
        <v>2500700010</v>
      </c>
      <c r="D20" s="300" t="s">
        <v>228</v>
      </c>
      <c r="E20" s="300">
        <v>91</v>
      </c>
      <c r="F20" s="300" t="s">
        <v>428</v>
      </c>
      <c r="G20" s="333">
        <v>44119</v>
      </c>
      <c r="H20" s="300">
        <v>6100001878</v>
      </c>
      <c r="I20" s="300">
        <v>2500701464</v>
      </c>
      <c r="J20" s="300">
        <v>2500700010</v>
      </c>
      <c r="K20" s="334">
        <v>-18500</v>
      </c>
      <c r="L20" s="300">
        <v>1206120102</v>
      </c>
      <c r="M20" s="332">
        <v>17</v>
      </c>
    </row>
    <row r="21" spans="1:13" s="332" customFormat="1" ht="21">
      <c r="A21" s="300"/>
      <c r="B21" s="300"/>
      <c r="C21" s="300">
        <v>2500700010</v>
      </c>
      <c r="D21" s="300" t="s">
        <v>228</v>
      </c>
      <c r="E21" s="300">
        <v>91</v>
      </c>
      <c r="F21" s="300" t="s">
        <v>428</v>
      </c>
      <c r="G21" s="333">
        <v>44119</v>
      </c>
      <c r="H21" s="300">
        <v>6100001878</v>
      </c>
      <c r="I21" s="300">
        <v>2500701464</v>
      </c>
      <c r="J21" s="300">
        <v>2500700010</v>
      </c>
      <c r="K21" s="334">
        <v>-9500</v>
      </c>
      <c r="L21" s="300">
        <v>1206120102</v>
      </c>
      <c r="M21" s="332">
        <v>18</v>
      </c>
    </row>
    <row r="22" spans="1:13" s="332" customFormat="1" ht="21">
      <c r="A22" s="300"/>
      <c r="B22" s="300"/>
      <c r="C22" s="300">
        <v>2500700010</v>
      </c>
      <c r="D22" s="300" t="s">
        <v>228</v>
      </c>
      <c r="E22" s="300">
        <v>81</v>
      </c>
      <c r="F22" s="300" t="s">
        <v>429</v>
      </c>
      <c r="G22" s="333">
        <v>44169</v>
      </c>
      <c r="H22" s="300">
        <v>6100009633</v>
      </c>
      <c r="I22" s="300">
        <v>2500700154</v>
      </c>
      <c r="J22" s="300">
        <v>2500700010</v>
      </c>
      <c r="K22" s="334">
        <v>52800</v>
      </c>
      <c r="L22" s="300">
        <v>1206010102</v>
      </c>
      <c r="M22" s="332">
        <v>19</v>
      </c>
    </row>
    <row r="23" spans="1:13" s="332" customFormat="1" ht="21">
      <c r="A23" s="300"/>
      <c r="B23" s="300"/>
      <c r="C23" s="300">
        <v>2500700010</v>
      </c>
      <c r="D23" s="300" t="s">
        <v>228</v>
      </c>
      <c r="E23" s="300">
        <v>91</v>
      </c>
      <c r="F23" s="300" t="s">
        <v>429</v>
      </c>
      <c r="G23" s="333">
        <v>44169</v>
      </c>
      <c r="H23" s="300">
        <v>6100011048</v>
      </c>
      <c r="I23" s="300">
        <v>2500700154</v>
      </c>
      <c r="J23" s="300">
        <v>2500700010</v>
      </c>
      <c r="K23" s="334">
        <v>-52800</v>
      </c>
      <c r="L23" s="300">
        <v>1206010102</v>
      </c>
      <c r="M23" s="332">
        <v>20</v>
      </c>
    </row>
    <row r="24" spans="1:13" s="332" customFormat="1" ht="21">
      <c r="A24" s="300"/>
      <c r="B24" s="300"/>
      <c r="C24" s="300">
        <v>2500700010</v>
      </c>
      <c r="D24" s="300" t="s">
        <v>228</v>
      </c>
      <c r="E24" s="300">
        <v>81</v>
      </c>
      <c r="F24" s="300" t="s">
        <v>430</v>
      </c>
      <c r="G24" s="333">
        <v>44194</v>
      </c>
      <c r="H24" s="300">
        <v>6100010373</v>
      </c>
      <c r="I24" s="300">
        <v>2500700004</v>
      </c>
      <c r="J24" s="300">
        <v>2500700010</v>
      </c>
      <c r="K24" s="334">
        <v>7383</v>
      </c>
      <c r="L24" s="300">
        <v>1206100102</v>
      </c>
      <c r="M24" s="332">
        <v>21</v>
      </c>
    </row>
    <row r="25" spans="1:13" s="332" customFormat="1" ht="21">
      <c r="A25" s="300"/>
      <c r="B25" s="300"/>
      <c r="C25" s="300">
        <v>2500700010</v>
      </c>
      <c r="D25" s="300" t="s">
        <v>228</v>
      </c>
      <c r="E25" s="300">
        <v>81</v>
      </c>
      <c r="F25" s="300" t="s">
        <v>430</v>
      </c>
      <c r="G25" s="333">
        <v>44194</v>
      </c>
      <c r="H25" s="300">
        <v>6100010374</v>
      </c>
      <c r="I25" s="300">
        <v>2500700004</v>
      </c>
      <c r="J25" s="300">
        <v>2500700010</v>
      </c>
      <c r="K25" s="334">
        <v>7490</v>
      </c>
      <c r="L25" s="300">
        <v>1206120102</v>
      </c>
      <c r="M25" s="332">
        <v>22</v>
      </c>
    </row>
    <row r="26" spans="1:13" s="332" customFormat="1" ht="21">
      <c r="A26" s="300"/>
      <c r="B26" s="300"/>
      <c r="C26" s="300">
        <v>2500700010</v>
      </c>
      <c r="D26" s="300" t="s">
        <v>228</v>
      </c>
      <c r="E26" s="300">
        <v>91</v>
      </c>
      <c r="F26" s="300" t="s">
        <v>430</v>
      </c>
      <c r="G26" s="333">
        <v>44194</v>
      </c>
      <c r="H26" s="300">
        <v>6100010744</v>
      </c>
      <c r="I26" s="300">
        <v>2500700004</v>
      </c>
      <c r="J26" s="300">
        <v>2500700010</v>
      </c>
      <c r="K26" s="334">
        <v>-7490</v>
      </c>
      <c r="L26" s="300">
        <v>1206120102</v>
      </c>
      <c r="M26" s="332">
        <v>23</v>
      </c>
    </row>
    <row r="27" spans="1:13" s="332" customFormat="1" ht="21">
      <c r="A27" s="300"/>
      <c r="B27" s="300"/>
      <c r="C27" s="300">
        <v>2500700010</v>
      </c>
      <c r="D27" s="300" t="s">
        <v>228</v>
      </c>
      <c r="E27" s="300">
        <v>91</v>
      </c>
      <c r="F27" s="300" t="s">
        <v>430</v>
      </c>
      <c r="G27" s="333">
        <v>44194</v>
      </c>
      <c r="H27" s="300">
        <v>6100011944</v>
      </c>
      <c r="I27" s="300">
        <v>2500700004</v>
      </c>
      <c r="J27" s="300">
        <v>2500700010</v>
      </c>
      <c r="K27" s="334">
        <v>-7383</v>
      </c>
      <c r="L27" s="300">
        <v>1206100102</v>
      </c>
      <c r="M27" s="332">
        <v>24</v>
      </c>
    </row>
    <row r="28" spans="1:13" s="332" customFormat="1" ht="21">
      <c r="A28" s="300"/>
      <c r="B28" s="300"/>
      <c r="C28" s="300">
        <v>2500700010</v>
      </c>
      <c r="D28" s="300" t="s">
        <v>228</v>
      </c>
      <c r="E28" s="300">
        <v>91</v>
      </c>
      <c r="F28" s="300" t="s">
        <v>400</v>
      </c>
      <c r="G28" s="333">
        <v>44204</v>
      </c>
      <c r="H28" s="300">
        <v>6100013284</v>
      </c>
      <c r="I28" s="300">
        <v>2500701675</v>
      </c>
      <c r="J28" s="300">
        <v>2500700010</v>
      </c>
      <c r="K28" s="334">
        <v>-59599.98</v>
      </c>
      <c r="L28" s="300">
        <v>1206100102</v>
      </c>
      <c r="M28" s="332">
        <v>25</v>
      </c>
    </row>
    <row r="29" spans="1:13" s="332" customFormat="1" ht="21">
      <c r="A29" s="300"/>
      <c r="B29" s="300"/>
      <c r="C29" s="300">
        <v>2500700010</v>
      </c>
      <c r="D29" s="300" t="s">
        <v>228</v>
      </c>
      <c r="E29" s="300">
        <v>91</v>
      </c>
      <c r="F29" s="300" t="s">
        <v>400</v>
      </c>
      <c r="G29" s="333">
        <v>44204</v>
      </c>
      <c r="H29" s="300">
        <v>6100013284</v>
      </c>
      <c r="I29" s="300">
        <v>2500701675</v>
      </c>
      <c r="J29" s="300">
        <v>2500700010</v>
      </c>
      <c r="K29" s="334">
        <v>-7100.02</v>
      </c>
      <c r="L29" s="300">
        <v>1206100102</v>
      </c>
      <c r="M29" s="332">
        <v>26</v>
      </c>
    </row>
    <row r="30" spans="1:13" s="332" customFormat="1" ht="21">
      <c r="A30" s="300"/>
      <c r="B30" s="300"/>
      <c r="C30" s="300">
        <v>2500700010</v>
      </c>
      <c r="D30" s="300" t="s">
        <v>228</v>
      </c>
      <c r="E30" s="300">
        <v>81</v>
      </c>
      <c r="F30" s="300" t="s">
        <v>400</v>
      </c>
      <c r="G30" s="333">
        <v>44204</v>
      </c>
      <c r="H30" s="300">
        <v>6100014232</v>
      </c>
      <c r="I30" s="300">
        <v>2500701675</v>
      </c>
      <c r="J30" s="300">
        <v>2500700010</v>
      </c>
      <c r="K30" s="334">
        <v>59599.98</v>
      </c>
      <c r="L30" s="300">
        <v>1206100102</v>
      </c>
      <c r="M30" s="332">
        <v>27</v>
      </c>
    </row>
    <row r="31" spans="1:13" s="332" customFormat="1" ht="21">
      <c r="A31" s="300"/>
      <c r="B31" s="300"/>
      <c r="C31" s="300">
        <v>2500700010</v>
      </c>
      <c r="D31" s="300" t="s">
        <v>228</v>
      </c>
      <c r="E31" s="300">
        <v>81</v>
      </c>
      <c r="F31" s="300" t="s">
        <v>400</v>
      </c>
      <c r="G31" s="333">
        <v>44204</v>
      </c>
      <c r="H31" s="300">
        <v>6100014232</v>
      </c>
      <c r="I31" s="300">
        <v>2500701675</v>
      </c>
      <c r="J31" s="300">
        <v>2500700010</v>
      </c>
      <c r="K31" s="334">
        <v>7100.02</v>
      </c>
      <c r="L31" s="300">
        <v>1206100102</v>
      </c>
      <c r="M31" s="332">
        <v>28</v>
      </c>
    </row>
    <row r="32" spans="1:13" s="332" customFormat="1" ht="21">
      <c r="A32" s="300"/>
      <c r="B32" s="300"/>
      <c r="C32" s="300">
        <v>2500700010</v>
      </c>
      <c r="D32" s="300" t="s">
        <v>228</v>
      </c>
      <c r="E32" s="300">
        <v>81</v>
      </c>
      <c r="F32" s="300" t="s">
        <v>433</v>
      </c>
      <c r="G32" s="333">
        <v>44218</v>
      </c>
      <c r="H32" s="300">
        <v>6100013578</v>
      </c>
      <c r="I32" s="300">
        <v>2500700089</v>
      </c>
      <c r="J32" s="300">
        <v>2500700010</v>
      </c>
      <c r="K32" s="334">
        <v>38693.34</v>
      </c>
      <c r="L32" s="300">
        <v>1206100102</v>
      </c>
      <c r="M32" s="332">
        <v>29</v>
      </c>
    </row>
    <row r="33" spans="1:13" s="332" customFormat="1" ht="21">
      <c r="A33" s="300"/>
      <c r="B33" s="300"/>
      <c r="C33" s="300">
        <v>2500700010</v>
      </c>
      <c r="D33" s="300" t="s">
        <v>228</v>
      </c>
      <c r="E33" s="300">
        <v>81</v>
      </c>
      <c r="F33" s="300" t="s">
        <v>434</v>
      </c>
      <c r="G33" s="333">
        <v>44224</v>
      </c>
      <c r="H33" s="300">
        <v>6100013669</v>
      </c>
      <c r="I33" s="300">
        <v>2500701597</v>
      </c>
      <c r="J33" s="300">
        <v>2500700010</v>
      </c>
      <c r="K33" s="334">
        <v>1780000</v>
      </c>
      <c r="L33" s="300">
        <v>1206030102</v>
      </c>
      <c r="M33" s="332">
        <v>30</v>
      </c>
    </row>
    <row r="34" spans="1:13" s="332" customFormat="1" ht="21">
      <c r="A34" s="300"/>
      <c r="B34" s="300"/>
      <c r="C34" s="300">
        <v>2500700010</v>
      </c>
      <c r="D34" s="300" t="s">
        <v>228</v>
      </c>
      <c r="E34" s="300">
        <v>81</v>
      </c>
      <c r="F34" s="300" t="s">
        <v>422</v>
      </c>
      <c r="G34" s="333">
        <v>44224</v>
      </c>
      <c r="H34" s="300">
        <v>6100014630</v>
      </c>
      <c r="I34" s="300">
        <v>2500700034</v>
      </c>
      <c r="J34" s="300">
        <v>2500700010</v>
      </c>
      <c r="K34" s="334">
        <v>102720</v>
      </c>
      <c r="L34" s="300">
        <v>1206100102</v>
      </c>
      <c r="M34" s="332">
        <v>31</v>
      </c>
    </row>
    <row r="35" spans="1:13" s="332" customFormat="1" ht="21">
      <c r="A35" s="300"/>
      <c r="B35" s="300"/>
      <c r="C35" s="300">
        <v>2500700010</v>
      </c>
      <c r="D35" s="300" t="s">
        <v>228</v>
      </c>
      <c r="E35" s="300">
        <v>81</v>
      </c>
      <c r="F35" s="300" t="s">
        <v>422</v>
      </c>
      <c r="G35" s="333">
        <v>44224</v>
      </c>
      <c r="H35" s="300">
        <v>6100014630</v>
      </c>
      <c r="I35" s="300">
        <v>2500700034</v>
      </c>
      <c r="J35" s="300">
        <v>2500700010</v>
      </c>
      <c r="K35" s="334">
        <v>62595</v>
      </c>
      <c r="L35" s="300">
        <v>1206100102</v>
      </c>
      <c r="M35" s="332">
        <v>32</v>
      </c>
    </row>
    <row r="36" spans="1:13" s="332" customFormat="1" ht="21">
      <c r="A36" s="300"/>
      <c r="B36" s="300"/>
      <c r="C36" s="300">
        <v>2500700010</v>
      </c>
      <c r="D36" s="300" t="s">
        <v>228</v>
      </c>
      <c r="E36" s="300">
        <v>81</v>
      </c>
      <c r="F36" s="300" t="s">
        <v>422</v>
      </c>
      <c r="G36" s="333">
        <v>44224</v>
      </c>
      <c r="H36" s="300">
        <v>6100014746</v>
      </c>
      <c r="I36" s="300">
        <v>2500700034</v>
      </c>
      <c r="J36" s="300">
        <v>2500700010</v>
      </c>
      <c r="K36" s="334">
        <v>53500</v>
      </c>
      <c r="L36" s="300">
        <v>1206030102</v>
      </c>
      <c r="M36" s="332">
        <v>33</v>
      </c>
    </row>
    <row r="37" spans="1:13" s="332" customFormat="1" ht="21">
      <c r="A37" s="300"/>
      <c r="B37" s="300"/>
      <c r="C37" s="300">
        <v>2500700010</v>
      </c>
      <c r="D37" s="300" t="s">
        <v>228</v>
      </c>
      <c r="E37" s="300">
        <v>81</v>
      </c>
      <c r="F37" s="300" t="s">
        <v>422</v>
      </c>
      <c r="G37" s="333">
        <v>44224</v>
      </c>
      <c r="H37" s="300">
        <v>6100014746</v>
      </c>
      <c r="I37" s="300">
        <v>2500700034</v>
      </c>
      <c r="J37" s="300">
        <v>2500700010</v>
      </c>
      <c r="K37" s="334">
        <v>21400</v>
      </c>
      <c r="L37" s="300">
        <v>1206030102</v>
      </c>
      <c r="M37" s="332">
        <v>34</v>
      </c>
    </row>
    <row r="38" spans="1:13" s="332" customFormat="1" ht="21">
      <c r="A38" s="300"/>
      <c r="B38" s="300"/>
      <c r="C38" s="300">
        <v>2500700010</v>
      </c>
      <c r="D38" s="300" t="s">
        <v>431</v>
      </c>
      <c r="E38" s="300">
        <v>40</v>
      </c>
      <c r="F38" s="300" t="s">
        <v>398</v>
      </c>
      <c r="G38" s="333">
        <v>44225</v>
      </c>
      <c r="H38" s="300">
        <v>3200003037</v>
      </c>
      <c r="I38" s="300">
        <v>2500700987</v>
      </c>
      <c r="J38" s="300">
        <v>2500700010</v>
      </c>
      <c r="K38" s="334">
        <v>215821400</v>
      </c>
      <c r="L38" s="300">
        <v>1206020102</v>
      </c>
      <c r="M38" s="332">
        <v>35</v>
      </c>
    </row>
    <row r="39" spans="1:13" s="332" customFormat="1" ht="21">
      <c r="A39" s="300"/>
      <c r="B39" s="300"/>
      <c r="C39" s="300">
        <v>2500700010</v>
      </c>
      <c r="D39" s="300" t="s">
        <v>432</v>
      </c>
      <c r="E39" s="300">
        <v>40</v>
      </c>
      <c r="F39" s="300" t="s">
        <v>398</v>
      </c>
      <c r="G39" s="333">
        <v>44225</v>
      </c>
      <c r="H39" s="300">
        <v>3200006039</v>
      </c>
      <c r="I39" s="300">
        <v>2500700987</v>
      </c>
      <c r="J39" s="300">
        <v>2500700010</v>
      </c>
      <c r="K39" s="334">
        <v>93923800</v>
      </c>
      <c r="L39" s="300">
        <v>1206020102</v>
      </c>
      <c r="M39" s="332">
        <v>36</v>
      </c>
    </row>
    <row r="40" spans="1:13" s="332" customFormat="1" ht="21">
      <c r="A40" s="300"/>
      <c r="B40" s="300"/>
      <c r="C40" s="300">
        <v>2500700010</v>
      </c>
      <c r="D40" s="300" t="s">
        <v>228</v>
      </c>
      <c r="E40" s="300">
        <v>81</v>
      </c>
      <c r="F40" s="300" t="s">
        <v>398</v>
      </c>
      <c r="G40" s="333">
        <v>44225</v>
      </c>
      <c r="H40" s="300">
        <v>6100013675</v>
      </c>
      <c r="I40" s="300">
        <v>2500700084</v>
      </c>
      <c r="J40" s="300">
        <v>2500700010</v>
      </c>
      <c r="K40" s="334">
        <v>66600000</v>
      </c>
      <c r="L40" s="300">
        <v>1206160102</v>
      </c>
      <c r="M40" s="332">
        <v>37</v>
      </c>
    </row>
    <row r="41" spans="1:13" s="332" customFormat="1" ht="21">
      <c r="A41" s="300">
        <v>2</v>
      </c>
      <c r="B41" s="300" t="s">
        <v>216</v>
      </c>
      <c r="C41" s="300">
        <v>2500700173</v>
      </c>
      <c r="D41" s="300" t="s">
        <v>228</v>
      </c>
      <c r="E41" s="300">
        <v>81</v>
      </c>
      <c r="F41" s="300" t="s">
        <v>435</v>
      </c>
      <c r="G41" s="333">
        <v>44119</v>
      </c>
      <c r="H41" s="300">
        <v>6100001060</v>
      </c>
      <c r="I41" s="300">
        <v>2500700173</v>
      </c>
      <c r="J41" s="300">
        <v>2500700173</v>
      </c>
      <c r="K41" s="334">
        <v>648500</v>
      </c>
      <c r="L41" s="300">
        <v>1206090102</v>
      </c>
      <c r="M41" s="332">
        <v>38</v>
      </c>
    </row>
    <row r="42" spans="1:13" s="332" customFormat="1" ht="21">
      <c r="A42" s="300"/>
      <c r="B42" s="300"/>
      <c r="C42" s="300">
        <v>2500700173</v>
      </c>
      <c r="D42" s="300" t="s">
        <v>228</v>
      </c>
      <c r="E42" s="300">
        <v>81</v>
      </c>
      <c r="F42" s="300" t="s">
        <v>410</v>
      </c>
      <c r="G42" s="333">
        <v>44189</v>
      </c>
      <c r="H42" s="300">
        <v>6100011816</v>
      </c>
      <c r="I42" s="300">
        <v>2500700173</v>
      </c>
      <c r="J42" s="300">
        <v>2500700173</v>
      </c>
      <c r="K42" s="334">
        <v>2780000</v>
      </c>
      <c r="L42" s="300">
        <v>1206090102</v>
      </c>
      <c r="M42" s="332">
        <v>39</v>
      </c>
    </row>
    <row r="43" spans="1:13" s="332" customFormat="1" ht="21">
      <c r="A43" s="300"/>
      <c r="B43" s="300"/>
      <c r="C43" s="300">
        <v>2500700173</v>
      </c>
      <c r="D43" s="300" t="s">
        <v>272</v>
      </c>
      <c r="E43" s="300">
        <v>40</v>
      </c>
      <c r="F43" s="300" t="s">
        <v>436</v>
      </c>
      <c r="G43" s="333">
        <v>44197</v>
      </c>
      <c r="H43" s="300">
        <v>100019416</v>
      </c>
      <c r="I43" s="300">
        <v>2500700173</v>
      </c>
      <c r="J43" s="300">
        <v>2500700173</v>
      </c>
      <c r="K43" s="334">
        <v>381031710.97</v>
      </c>
      <c r="L43" s="300">
        <v>1206090102</v>
      </c>
      <c r="M43" s="332">
        <v>40</v>
      </c>
    </row>
    <row r="44" spans="1:13" s="332" customFormat="1" ht="21">
      <c r="A44" s="300"/>
      <c r="B44" s="300"/>
      <c r="C44" s="300">
        <v>2500700173</v>
      </c>
      <c r="D44" s="300" t="s">
        <v>272</v>
      </c>
      <c r="E44" s="300">
        <v>40</v>
      </c>
      <c r="F44" s="300" t="s">
        <v>436</v>
      </c>
      <c r="G44" s="333">
        <v>44197</v>
      </c>
      <c r="H44" s="300">
        <v>100019416</v>
      </c>
      <c r="I44" s="300">
        <v>2500700173</v>
      </c>
      <c r="J44" s="300">
        <v>2500700173</v>
      </c>
      <c r="K44" s="334">
        <v>7475742.59</v>
      </c>
      <c r="L44" s="300">
        <v>1206010102</v>
      </c>
      <c r="M44" s="332">
        <v>41</v>
      </c>
    </row>
    <row r="45" spans="1:13" s="332" customFormat="1" ht="21">
      <c r="A45" s="300"/>
      <c r="B45" s="300"/>
      <c r="C45" s="300">
        <v>2500700173</v>
      </c>
      <c r="D45" s="300" t="s">
        <v>272</v>
      </c>
      <c r="E45" s="300">
        <v>40</v>
      </c>
      <c r="F45" s="300" t="s">
        <v>436</v>
      </c>
      <c r="G45" s="333">
        <v>44197</v>
      </c>
      <c r="H45" s="300">
        <v>100019416</v>
      </c>
      <c r="I45" s="300">
        <v>2500700173</v>
      </c>
      <c r="J45" s="300">
        <v>2500700173</v>
      </c>
      <c r="K45" s="334">
        <v>17218177</v>
      </c>
      <c r="L45" s="300">
        <v>1206020102</v>
      </c>
      <c r="M45" s="332">
        <v>42</v>
      </c>
    </row>
    <row r="46" spans="1:13" s="332" customFormat="1" ht="21">
      <c r="A46" s="300"/>
      <c r="B46" s="300"/>
      <c r="C46" s="300">
        <v>2500700173</v>
      </c>
      <c r="D46" s="300" t="s">
        <v>272</v>
      </c>
      <c r="E46" s="300">
        <v>40</v>
      </c>
      <c r="F46" s="300" t="s">
        <v>436</v>
      </c>
      <c r="G46" s="333">
        <v>44197</v>
      </c>
      <c r="H46" s="300">
        <v>100019416</v>
      </c>
      <c r="I46" s="300">
        <v>2500700173</v>
      </c>
      <c r="J46" s="300">
        <v>2500700173</v>
      </c>
      <c r="K46" s="334">
        <v>2117419.1</v>
      </c>
      <c r="L46" s="300">
        <v>1206030102</v>
      </c>
      <c r="M46" s="332">
        <v>43</v>
      </c>
    </row>
    <row r="47" spans="1:13" s="332" customFormat="1" ht="21">
      <c r="A47" s="300"/>
      <c r="B47" s="300"/>
      <c r="C47" s="300">
        <v>2500700173</v>
      </c>
      <c r="D47" s="300" t="s">
        <v>272</v>
      </c>
      <c r="E47" s="300">
        <v>40</v>
      </c>
      <c r="F47" s="300" t="s">
        <v>436</v>
      </c>
      <c r="G47" s="333">
        <v>44197</v>
      </c>
      <c r="H47" s="300">
        <v>100019416</v>
      </c>
      <c r="I47" s="300">
        <v>2500700173</v>
      </c>
      <c r="J47" s="300">
        <v>2500700173</v>
      </c>
      <c r="K47" s="334">
        <v>900382</v>
      </c>
      <c r="L47" s="300">
        <v>1206040102</v>
      </c>
      <c r="M47" s="332">
        <v>44</v>
      </c>
    </row>
    <row r="48" spans="1:13" s="332" customFormat="1" ht="21">
      <c r="A48" s="300"/>
      <c r="B48" s="300"/>
      <c r="C48" s="300">
        <v>2500700173</v>
      </c>
      <c r="D48" s="300" t="s">
        <v>272</v>
      </c>
      <c r="E48" s="300">
        <v>40</v>
      </c>
      <c r="F48" s="300" t="s">
        <v>436</v>
      </c>
      <c r="G48" s="333">
        <v>44197</v>
      </c>
      <c r="H48" s="300">
        <v>100019416</v>
      </c>
      <c r="I48" s="300">
        <v>2500700173</v>
      </c>
      <c r="J48" s="300">
        <v>2500700173</v>
      </c>
      <c r="K48" s="334">
        <v>299672</v>
      </c>
      <c r="L48" s="300">
        <v>1206050102</v>
      </c>
      <c r="M48" s="332">
        <v>45</v>
      </c>
    </row>
    <row r="49" spans="1:13" s="332" customFormat="1" ht="21">
      <c r="A49" s="300"/>
      <c r="B49" s="300"/>
      <c r="C49" s="300">
        <v>2500700173</v>
      </c>
      <c r="D49" s="300" t="s">
        <v>272</v>
      </c>
      <c r="E49" s="300">
        <v>40</v>
      </c>
      <c r="F49" s="300" t="s">
        <v>436</v>
      </c>
      <c r="G49" s="333">
        <v>44197</v>
      </c>
      <c r="H49" s="300">
        <v>100019416</v>
      </c>
      <c r="I49" s="300">
        <v>2500700173</v>
      </c>
      <c r="J49" s="300">
        <v>2500700173</v>
      </c>
      <c r="K49" s="334">
        <v>150000</v>
      </c>
      <c r="L49" s="300">
        <v>1206070102</v>
      </c>
      <c r="M49" s="332">
        <v>46</v>
      </c>
    </row>
    <row r="50" spans="1:13" s="332" customFormat="1" ht="21">
      <c r="A50" s="300"/>
      <c r="B50" s="300"/>
      <c r="C50" s="300">
        <v>2500700173</v>
      </c>
      <c r="D50" s="300" t="s">
        <v>272</v>
      </c>
      <c r="E50" s="300">
        <v>40</v>
      </c>
      <c r="F50" s="300" t="s">
        <v>436</v>
      </c>
      <c r="G50" s="333">
        <v>44197</v>
      </c>
      <c r="H50" s="300">
        <v>100019416</v>
      </c>
      <c r="I50" s="300">
        <v>2500700173</v>
      </c>
      <c r="J50" s="300">
        <v>2500700173</v>
      </c>
      <c r="K50" s="334">
        <v>8507752.84</v>
      </c>
      <c r="L50" s="300">
        <v>1206100102</v>
      </c>
      <c r="M50" s="332">
        <v>47</v>
      </c>
    </row>
    <row r="51" spans="1:13" s="332" customFormat="1" ht="21">
      <c r="A51" s="300"/>
      <c r="B51" s="300"/>
      <c r="C51" s="300">
        <v>2500700173</v>
      </c>
      <c r="D51" s="300" t="s">
        <v>272</v>
      </c>
      <c r="E51" s="300">
        <v>40</v>
      </c>
      <c r="F51" s="300" t="s">
        <v>436</v>
      </c>
      <c r="G51" s="333">
        <v>44197</v>
      </c>
      <c r="H51" s="300">
        <v>100019416</v>
      </c>
      <c r="I51" s="300">
        <v>2500700173</v>
      </c>
      <c r="J51" s="300">
        <v>2500700173</v>
      </c>
      <c r="K51" s="334">
        <v>314780</v>
      </c>
      <c r="L51" s="300">
        <v>1206120102</v>
      </c>
      <c r="M51" s="332">
        <v>48</v>
      </c>
    </row>
    <row r="52" spans="1:13" s="332" customFormat="1" ht="21">
      <c r="A52" s="300"/>
      <c r="B52" s="300"/>
      <c r="C52" s="300">
        <v>2500700173</v>
      </c>
      <c r="D52" s="300" t="s">
        <v>228</v>
      </c>
      <c r="E52" s="300">
        <v>81</v>
      </c>
      <c r="F52" s="300" t="s">
        <v>437</v>
      </c>
      <c r="G52" s="333">
        <v>44197</v>
      </c>
      <c r="H52" s="300">
        <v>6100011772</v>
      </c>
      <c r="I52" s="300">
        <v>2500700173</v>
      </c>
      <c r="J52" s="300">
        <v>2500700173</v>
      </c>
      <c r="K52" s="334">
        <v>199500</v>
      </c>
      <c r="L52" s="300">
        <v>1206100102</v>
      </c>
      <c r="M52" s="332">
        <v>49</v>
      </c>
    </row>
    <row r="53" spans="1:13" s="332" customFormat="1" ht="21">
      <c r="A53" s="300"/>
      <c r="B53" s="300"/>
      <c r="C53" s="300">
        <v>2500700173</v>
      </c>
      <c r="D53" s="300" t="s">
        <v>228</v>
      </c>
      <c r="E53" s="300">
        <v>81</v>
      </c>
      <c r="F53" s="300" t="s">
        <v>438</v>
      </c>
      <c r="G53" s="333">
        <v>44197</v>
      </c>
      <c r="H53" s="300">
        <v>6100012770</v>
      </c>
      <c r="I53" s="300">
        <v>2500700173</v>
      </c>
      <c r="J53" s="300">
        <v>2500700173</v>
      </c>
      <c r="K53" s="334">
        <v>5671000</v>
      </c>
      <c r="L53" s="300">
        <v>1206090102</v>
      </c>
      <c r="M53" s="332">
        <v>50</v>
      </c>
    </row>
    <row r="54" spans="1:13" s="332" customFormat="1" ht="21">
      <c r="A54" s="300"/>
      <c r="B54" s="300"/>
      <c r="C54" s="300">
        <v>2500700173</v>
      </c>
      <c r="D54" s="300" t="s">
        <v>228</v>
      </c>
      <c r="E54" s="300">
        <v>81</v>
      </c>
      <c r="F54" s="300" t="s">
        <v>437</v>
      </c>
      <c r="G54" s="333">
        <v>44200</v>
      </c>
      <c r="H54" s="300">
        <v>6100012545</v>
      </c>
      <c r="I54" s="300">
        <v>2500700173</v>
      </c>
      <c r="J54" s="300">
        <v>2500700173</v>
      </c>
      <c r="K54" s="334">
        <v>50290</v>
      </c>
      <c r="L54" s="300">
        <v>1205040102</v>
      </c>
      <c r="M54" s="332">
        <v>51</v>
      </c>
    </row>
    <row r="55" spans="1:13" s="332" customFormat="1" ht="21">
      <c r="A55" s="300"/>
      <c r="B55" s="300"/>
      <c r="C55" s="300">
        <v>2500700173</v>
      </c>
      <c r="D55" s="300" t="s">
        <v>228</v>
      </c>
      <c r="E55" s="300">
        <v>81</v>
      </c>
      <c r="F55" s="300" t="s">
        <v>401</v>
      </c>
      <c r="G55" s="333">
        <v>44208</v>
      </c>
      <c r="H55" s="300">
        <v>6100013809</v>
      </c>
      <c r="I55" s="300">
        <v>2500700173</v>
      </c>
      <c r="J55" s="300">
        <v>2500700173</v>
      </c>
      <c r="K55" s="334">
        <v>836000</v>
      </c>
      <c r="L55" s="300">
        <v>1206090102</v>
      </c>
      <c r="M55" s="332">
        <v>52</v>
      </c>
    </row>
    <row r="56" spans="1:13" s="332" customFormat="1" ht="21">
      <c r="A56" s="300"/>
      <c r="B56" s="300"/>
      <c r="C56" s="300">
        <v>2500700173</v>
      </c>
      <c r="D56" s="300" t="s">
        <v>228</v>
      </c>
      <c r="E56" s="300">
        <v>81</v>
      </c>
      <c r="F56" s="300" t="s">
        <v>439</v>
      </c>
      <c r="G56" s="333">
        <v>44210</v>
      </c>
      <c r="H56" s="300">
        <v>6100013339</v>
      </c>
      <c r="I56" s="300">
        <v>2500700173</v>
      </c>
      <c r="J56" s="300">
        <v>2500700173</v>
      </c>
      <c r="K56" s="334">
        <v>5000000</v>
      </c>
      <c r="L56" s="300">
        <v>1206090102</v>
      </c>
      <c r="M56" s="332">
        <v>53</v>
      </c>
    </row>
    <row r="57" spans="1:13" s="332" customFormat="1" ht="21">
      <c r="A57" s="300"/>
      <c r="B57" s="300"/>
      <c r="C57" s="300">
        <v>2500700173</v>
      </c>
      <c r="D57" s="300" t="s">
        <v>228</v>
      </c>
      <c r="E57" s="300">
        <v>81</v>
      </c>
      <c r="F57" s="300" t="s">
        <v>439</v>
      </c>
      <c r="G57" s="333">
        <v>44210</v>
      </c>
      <c r="H57" s="300">
        <v>6100013344</v>
      </c>
      <c r="I57" s="300">
        <v>2500700173</v>
      </c>
      <c r="J57" s="300">
        <v>2500700173</v>
      </c>
      <c r="K57" s="334">
        <v>37985</v>
      </c>
      <c r="L57" s="300">
        <v>1206010102</v>
      </c>
      <c r="M57" s="332">
        <v>54</v>
      </c>
    </row>
    <row r="58" spans="1:13" s="332" customFormat="1" ht="21">
      <c r="A58" s="300"/>
      <c r="B58" s="300"/>
      <c r="C58" s="300">
        <v>2500700173</v>
      </c>
      <c r="D58" s="300" t="s">
        <v>228</v>
      </c>
      <c r="E58" s="300">
        <v>81</v>
      </c>
      <c r="F58" s="300" t="s">
        <v>440</v>
      </c>
      <c r="G58" s="333">
        <v>44217</v>
      </c>
      <c r="H58" s="300">
        <v>6100014319</v>
      </c>
      <c r="I58" s="300">
        <v>2500700173</v>
      </c>
      <c r="J58" s="300">
        <v>2500700173</v>
      </c>
      <c r="K58" s="334">
        <v>15900000</v>
      </c>
      <c r="L58" s="300">
        <v>1206090102</v>
      </c>
      <c r="M58" s="332">
        <v>55</v>
      </c>
    </row>
    <row r="59" spans="1:13" s="332" customFormat="1" ht="21">
      <c r="A59" s="300">
        <v>3</v>
      </c>
      <c r="B59" s="300" t="s">
        <v>386</v>
      </c>
      <c r="C59" s="300">
        <v>2500700218</v>
      </c>
      <c r="D59" s="300" t="s">
        <v>228</v>
      </c>
      <c r="E59" s="300">
        <v>81</v>
      </c>
      <c r="F59" s="300" t="s">
        <v>441</v>
      </c>
      <c r="G59" s="333">
        <v>44193</v>
      </c>
      <c r="H59" s="300">
        <v>6100009970</v>
      </c>
      <c r="I59" s="300">
        <v>2500700218</v>
      </c>
      <c r="J59" s="300">
        <v>2500700218</v>
      </c>
      <c r="K59" s="334">
        <v>479360</v>
      </c>
      <c r="L59" s="300">
        <v>1206100102</v>
      </c>
      <c r="M59" s="332">
        <v>56</v>
      </c>
    </row>
    <row r="60" spans="1:13" s="332" customFormat="1" ht="21">
      <c r="A60" s="300"/>
      <c r="B60" s="300"/>
      <c r="C60" s="300">
        <v>2500700218</v>
      </c>
      <c r="D60" s="300" t="s">
        <v>228</v>
      </c>
      <c r="E60" s="300">
        <v>81</v>
      </c>
      <c r="F60" s="300" t="s">
        <v>434</v>
      </c>
      <c r="G60" s="333">
        <v>44199</v>
      </c>
      <c r="H60" s="300">
        <v>6100011101</v>
      </c>
      <c r="I60" s="300">
        <v>2500700218</v>
      </c>
      <c r="J60" s="300">
        <v>2500700218</v>
      </c>
      <c r="K60" s="334">
        <v>165850</v>
      </c>
      <c r="L60" s="300">
        <v>1206040102</v>
      </c>
      <c r="M60" s="332">
        <v>57</v>
      </c>
    </row>
    <row r="61" spans="1:13" s="332" customFormat="1" ht="21">
      <c r="A61" s="300"/>
      <c r="B61" s="300"/>
      <c r="C61" s="300">
        <v>2500700218</v>
      </c>
      <c r="D61" s="300" t="s">
        <v>228</v>
      </c>
      <c r="E61" s="300">
        <v>81</v>
      </c>
      <c r="F61" s="300" t="s">
        <v>411</v>
      </c>
      <c r="G61" s="333">
        <v>44200</v>
      </c>
      <c r="H61" s="300">
        <v>6100011850</v>
      </c>
      <c r="I61" s="300">
        <v>2500700218</v>
      </c>
      <c r="J61" s="300">
        <v>2500700218</v>
      </c>
      <c r="K61" s="334">
        <v>65537.5</v>
      </c>
      <c r="L61" s="300">
        <v>1206120102</v>
      </c>
      <c r="M61" s="332">
        <v>58</v>
      </c>
    </row>
    <row r="62" spans="1:13" s="332" customFormat="1" ht="21">
      <c r="A62" s="300"/>
      <c r="B62" s="300"/>
      <c r="C62" s="300">
        <v>2500700218</v>
      </c>
      <c r="D62" s="300" t="s">
        <v>228</v>
      </c>
      <c r="E62" s="300">
        <v>81</v>
      </c>
      <c r="F62" s="300" t="s">
        <v>411</v>
      </c>
      <c r="G62" s="333">
        <v>44200</v>
      </c>
      <c r="H62" s="300">
        <v>6100012030</v>
      </c>
      <c r="I62" s="300">
        <v>2500700218</v>
      </c>
      <c r="J62" s="300">
        <v>2500700218</v>
      </c>
      <c r="K62" s="334">
        <v>483747</v>
      </c>
      <c r="L62" s="300">
        <v>1206100102</v>
      </c>
      <c r="M62" s="332">
        <v>59</v>
      </c>
    </row>
    <row r="63" spans="1:13" s="332" customFormat="1" ht="21">
      <c r="A63" s="300"/>
      <c r="B63" s="300"/>
      <c r="C63" s="300">
        <v>2500700218</v>
      </c>
      <c r="D63" s="300" t="s">
        <v>228</v>
      </c>
      <c r="E63" s="300">
        <v>81</v>
      </c>
      <c r="F63" s="300" t="s">
        <v>399</v>
      </c>
      <c r="G63" s="333">
        <v>44201</v>
      </c>
      <c r="H63" s="300">
        <v>6100011851</v>
      </c>
      <c r="I63" s="300">
        <v>2500700218</v>
      </c>
      <c r="J63" s="300">
        <v>2500700218</v>
      </c>
      <c r="K63" s="334">
        <v>339348.36</v>
      </c>
      <c r="L63" s="300">
        <v>1206040102</v>
      </c>
      <c r="M63" s="332">
        <v>60</v>
      </c>
    </row>
    <row r="64" spans="1:13" s="332" customFormat="1" ht="21">
      <c r="A64" s="300">
        <v>4</v>
      </c>
      <c r="B64" s="300" t="s">
        <v>463</v>
      </c>
      <c r="C64" s="300">
        <v>2500700243</v>
      </c>
      <c r="D64" s="300" t="s">
        <v>228</v>
      </c>
      <c r="E64" s="300">
        <v>81</v>
      </c>
      <c r="F64" s="300" t="s">
        <v>422</v>
      </c>
      <c r="G64" s="333">
        <v>44224</v>
      </c>
      <c r="H64" s="300">
        <v>6100012636</v>
      </c>
      <c r="I64" s="300">
        <v>2500700243</v>
      </c>
      <c r="J64" s="300">
        <v>2500700243</v>
      </c>
      <c r="K64" s="334">
        <v>235000</v>
      </c>
      <c r="L64" s="300">
        <v>1206060102</v>
      </c>
      <c r="M64" s="332">
        <v>61</v>
      </c>
    </row>
    <row r="65" spans="1:13" s="332" customFormat="1" ht="21">
      <c r="A65" s="300">
        <v>5</v>
      </c>
      <c r="B65" s="300" t="s">
        <v>387</v>
      </c>
      <c r="C65" s="300">
        <v>2500700248</v>
      </c>
      <c r="D65" s="300" t="s">
        <v>228</v>
      </c>
      <c r="E65" s="300">
        <v>81</v>
      </c>
      <c r="F65" s="300" t="s">
        <v>442</v>
      </c>
      <c r="G65" s="333">
        <v>44221</v>
      </c>
      <c r="H65" s="300">
        <v>6100014717</v>
      </c>
      <c r="I65" s="300">
        <v>2500701705</v>
      </c>
      <c r="J65" s="300">
        <v>2500700248</v>
      </c>
      <c r="K65" s="334">
        <v>93090</v>
      </c>
      <c r="L65" s="300">
        <v>1206010102</v>
      </c>
      <c r="M65" s="332">
        <v>62</v>
      </c>
    </row>
    <row r="66" spans="1:13" s="332" customFormat="1" ht="21">
      <c r="A66" s="300"/>
      <c r="B66" s="300"/>
      <c r="C66" s="300">
        <v>2500700248</v>
      </c>
      <c r="D66" s="300" t="s">
        <v>228</v>
      </c>
      <c r="E66" s="300">
        <v>81</v>
      </c>
      <c r="F66" s="300" t="s">
        <v>442</v>
      </c>
      <c r="G66" s="333">
        <v>44221</v>
      </c>
      <c r="H66" s="300">
        <v>6100014717</v>
      </c>
      <c r="I66" s="300">
        <v>2500701705</v>
      </c>
      <c r="J66" s="300">
        <v>2500700248</v>
      </c>
      <c r="K66" s="334">
        <v>38520</v>
      </c>
      <c r="L66" s="300">
        <v>1206010102</v>
      </c>
      <c r="M66" s="332">
        <v>63</v>
      </c>
    </row>
    <row r="67" spans="1:13" s="332" customFormat="1" ht="21">
      <c r="A67" s="300"/>
      <c r="B67" s="300"/>
      <c r="C67" s="300">
        <v>2500700248</v>
      </c>
      <c r="D67" s="300" t="s">
        <v>228</v>
      </c>
      <c r="E67" s="300">
        <v>81</v>
      </c>
      <c r="F67" s="300" t="s">
        <v>442</v>
      </c>
      <c r="G67" s="333">
        <v>44221</v>
      </c>
      <c r="H67" s="300">
        <v>6100014717</v>
      </c>
      <c r="I67" s="300">
        <v>2500701705</v>
      </c>
      <c r="J67" s="300">
        <v>2500700248</v>
      </c>
      <c r="K67" s="334">
        <v>208650</v>
      </c>
      <c r="L67" s="300">
        <v>1206010102</v>
      </c>
      <c r="M67" s="332">
        <v>64</v>
      </c>
    </row>
    <row r="68" spans="1:13" s="332" customFormat="1" ht="21">
      <c r="A68" s="300"/>
      <c r="B68" s="300"/>
      <c r="C68" s="300">
        <v>2500700248</v>
      </c>
      <c r="D68" s="300" t="s">
        <v>228</v>
      </c>
      <c r="E68" s="300">
        <v>81</v>
      </c>
      <c r="F68" s="300" t="s">
        <v>442</v>
      </c>
      <c r="G68" s="333">
        <v>44221</v>
      </c>
      <c r="H68" s="300">
        <v>6100014717</v>
      </c>
      <c r="I68" s="300">
        <v>2500701705</v>
      </c>
      <c r="J68" s="300">
        <v>2500700248</v>
      </c>
      <c r="K68" s="334">
        <v>26514.6</v>
      </c>
      <c r="L68" s="300">
        <v>1206010102</v>
      </c>
      <c r="M68" s="332">
        <v>65</v>
      </c>
    </row>
    <row r="69" spans="1:13" s="332" customFormat="1" ht="21">
      <c r="A69" s="300"/>
      <c r="B69" s="300"/>
      <c r="C69" s="300">
        <v>2500700248</v>
      </c>
      <c r="D69" s="300" t="s">
        <v>228</v>
      </c>
      <c r="E69" s="300">
        <v>81</v>
      </c>
      <c r="F69" s="300" t="s">
        <v>442</v>
      </c>
      <c r="G69" s="333">
        <v>44221</v>
      </c>
      <c r="H69" s="300">
        <v>6100014717</v>
      </c>
      <c r="I69" s="300">
        <v>2500701705</v>
      </c>
      <c r="J69" s="300">
        <v>2500700248</v>
      </c>
      <c r="K69" s="334">
        <v>81566.1</v>
      </c>
      <c r="L69" s="300">
        <v>1206010102</v>
      </c>
      <c r="M69" s="332">
        <v>66</v>
      </c>
    </row>
    <row r="70" spans="1:13" s="332" customFormat="1" ht="21">
      <c r="A70" s="300"/>
      <c r="B70" s="300"/>
      <c r="C70" s="300">
        <v>2500700248</v>
      </c>
      <c r="D70" s="300" t="s">
        <v>228</v>
      </c>
      <c r="E70" s="300">
        <v>81</v>
      </c>
      <c r="F70" s="300" t="s">
        <v>442</v>
      </c>
      <c r="G70" s="333">
        <v>44221</v>
      </c>
      <c r="H70" s="300">
        <v>6100014717</v>
      </c>
      <c r="I70" s="300">
        <v>2500701705</v>
      </c>
      <c r="J70" s="300">
        <v>2500700248</v>
      </c>
      <c r="K70" s="334">
        <v>19153</v>
      </c>
      <c r="L70" s="300">
        <v>1206010102</v>
      </c>
      <c r="M70" s="332">
        <v>67</v>
      </c>
    </row>
    <row r="71" spans="1:13" s="332" customFormat="1" ht="21">
      <c r="A71" s="300">
        <v>6</v>
      </c>
      <c r="B71" s="300" t="s">
        <v>388</v>
      </c>
      <c r="C71" s="300">
        <v>2500700281</v>
      </c>
      <c r="D71" s="300" t="s">
        <v>228</v>
      </c>
      <c r="E71" s="300">
        <v>91</v>
      </c>
      <c r="F71" s="300" t="s">
        <v>443</v>
      </c>
      <c r="G71" s="333">
        <v>44200</v>
      </c>
      <c r="H71" s="300">
        <v>6100001413</v>
      </c>
      <c r="I71" s="300">
        <v>2500700282</v>
      </c>
      <c r="J71" s="300">
        <v>2500700281</v>
      </c>
      <c r="K71" s="334">
        <v>-20970000</v>
      </c>
      <c r="L71" s="300">
        <v>1206100102</v>
      </c>
      <c r="M71" s="332">
        <v>68</v>
      </c>
    </row>
    <row r="72" spans="1:13" s="332" customFormat="1" ht="21">
      <c r="A72" s="300"/>
      <c r="B72" s="300"/>
      <c r="C72" s="300">
        <v>2500700281</v>
      </c>
      <c r="D72" s="300" t="s">
        <v>228</v>
      </c>
      <c r="E72" s="300">
        <v>81</v>
      </c>
      <c r="F72" s="300" t="s">
        <v>443</v>
      </c>
      <c r="G72" s="333">
        <v>44200</v>
      </c>
      <c r="H72" s="300">
        <v>6100009990</v>
      </c>
      <c r="I72" s="300">
        <v>2500700281</v>
      </c>
      <c r="J72" s="300">
        <v>2500700281</v>
      </c>
      <c r="K72" s="334">
        <v>20970000</v>
      </c>
      <c r="L72" s="300">
        <v>1206100102</v>
      </c>
      <c r="M72" s="332">
        <v>69</v>
      </c>
    </row>
    <row r="73" spans="1:13" s="332" customFormat="1" ht="21">
      <c r="A73" s="300"/>
      <c r="B73" s="300"/>
      <c r="C73" s="300">
        <v>2500700281</v>
      </c>
      <c r="D73" s="300" t="s">
        <v>228</v>
      </c>
      <c r="E73" s="300">
        <v>91</v>
      </c>
      <c r="F73" s="300" t="s">
        <v>443</v>
      </c>
      <c r="G73" s="333">
        <v>44200</v>
      </c>
      <c r="H73" s="300">
        <v>6100011119</v>
      </c>
      <c r="I73" s="300">
        <v>2500700281</v>
      </c>
      <c r="J73" s="300">
        <v>2500700281</v>
      </c>
      <c r="K73" s="334">
        <v>-20970000</v>
      </c>
      <c r="L73" s="300">
        <v>1206100102</v>
      </c>
      <c r="M73" s="332">
        <v>70</v>
      </c>
    </row>
    <row r="74" spans="1:13" s="332" customFormat="1" ht="21">
      <c r="A74" s="300"/>
      <c r="B74" s="300"/>
      <c r="C74" s="300">
        <v>2500700281</v>
      </c>
      <c r="D74" s="300" t="s">
        <v>228</v>
      </c>
      <c r="E74" s="300">
        <v>81</v>
      </c>
      <c r="F74" s="300" t="s">
        <v>443</v>
      </c>
      <c r="G74" s="333">
        <v>44201</v>
      </c>
      <c r="H74" s="300">
        <v>6100008797</v>
      </c>
      <c r="I74" s="300">
        <v>2500700281</v>
      </c>
      <c r="J74" s="300">
        <v>2500700281</v>
      </c>
      <c r="K74" s="334">
        <v>20970000</v>
      </c>
      <c r="L74" s="300">
        <v>1206100102</v>
      </c>
      <c r="M74" s="332">
        <v>71</v>
      </c>
    </row>
    <row r="75" spans="1:13" s="332" customFormat="1" ht="21">
      <c r="A75" s="300"/>
      <c r="B75" s="300"/>
      <c r="C75" s="300">
        <v>2500700281</v>
      </c>
      <c r="D75" s="300" t="s">
        <v>228</v>
      </c>
      <c r="E75" s="300">
        <v>81</v>
      </c>
      <c r="F75" s="300" t="s">
        <v>444</v>
      </c>
      <c r="G75" s="333">
        <v>44202</v>
      </c>
      <c r="H75" s="300">
        <v>6100014515</v>
      </c>
      <c r="I75" s="300">
        <v>2500700281</v>
      </c>
      <c r="J75" s="300">
        <v>2500700281</v>
      </c>
      <c r="K75" s="334">
        <v>1485000</v>
      </c>
      <c r="L75" s="300">
        <v>1206160102</v>
      </c>
      <c r="M75" s="332">
        <v>72</v>
      </c>
    </row>
    <row r="76" spans="1:13" s="332" customFormat="1" ht="21">
      <c r="A76" s="300"/>
      <c r="B76" s="300"/>
      <c r="C76" s="300">
        <v>2500700281</v>
      </c>
      <c r="D76" s="300" t="s">
        <v>228</v>
      </c>
      <c r="E76" s="300">
        <v>81</v>
      </c>
      <c r="F76" s="300" t="s">
        <v>402</v>
      </c>
      <c r="G76" s="333">
        <v>44211</v>
      </c>
      <c r="H76" s="300">
        <v>6100012751</v>
      </c>
      <c r="I76" s="300">
        <v>2500700281</v>
      </c>
      <c r="J76" s="300">
        <v>2500700281</v>
      </c>
      <c r="K76" s="334">
        <v>9182586</v>
      </c>
      <c r="L76" s="300">
        <v>1206160102</v>
      </c>
      <c r="M76" s="332">
        <v>73</v>
      </c>
    </row>
    <row r="77" spans="1:13" s="332" customFormat="1" ht="21">
      <c r="A77" s="300"/>
      <c r="B77" s="300"/>
      <c r="C77" s="300">
        <v>2500700281</v>
      </c>
      <c r="D77" s="300" t="s">
        <v>228</v>
      </c>
      <c r="E77" s="300">
        <v>81</v>
      </c>
      <c r="F77" s="300" t="s">
        <v>413</v>
      </c>
      <c r="G77" s="333">
        <v>44218</v>
      </c>
      <c r="H77" s="300">
        <v>6100013387</v>
      </c>
      <c r="I77" s="300">
        <v>2500700281</v>
      </c>
      <c r="J77" s="300">
        <v>2500700281</v>
      </c>
      <c r="K77" s="334">
        <v>1965000</v>
      </c>
      <c r="L77" s="300">
        <v>1206160102</v>
      </c>
      <c r="M77" s="332">
        <v>74</v>
      </c>
    </row>
    <row r="78" spans="1:13" s="332" customFormat="1" ht="21">
      <c r="A78" s="300"/>
      <c r="B78" s="300"/>
      <c r="C78" s="300">
        <v>2500700281</v>
      </c>
      <c r="D78" s="300" t="s">
        <v>228</v>
      </c>
      <c r="E78" s="300">
        <v>81</v>
      </c>
      <c r="F78" s="300" t="s">
        <v>413</v>
      </c>
      <c r="G78" s="333">
        <v>44218</v>
      </c>
      <c r="H78" s="300">
        <v>6100013760</v>
      </c>
      <c r="I78" s="300">
        <v>2500700281</v>
      </c>
      <c r="J78" s="300">
        <v>2500700281</v>
      </c>
      <c r="K78" s="334">
        <v>59250000</v>
      </c>
      <c r="L78" s="300">
        <v>1206160102</v>
      </c>
      <c r="M78" s="332">
        <v>75</v>
      </c>
    </row>
    <row r="79" spans="1:13" s="332" customFormat="1" ht="21">
      <c r="A79" s="300">
        <v>7</v>
      </c>
      <c r="B79" s="300" t="s">
        <v>464</v>
      </c>
      <c r="C79" s="300">
        <v>2500700309</v>
      </c>
      <c r="D79" s="300" t="s">
        <v>228</v>
      </c>
      <c r="E79" s="300">
        <v>81</v>
      </c>
      <c r="F79" s="300" t="s">
        <v>405</v>
      </c>
      <c r="G79" s="333">
        <v>44183</v>
      </c>
      <c r="H79" s="300">
        <v>6100011120</v>
      </c>
      <c r="I79" s="300">
        <v>2500700316</v>
      </c>
      <c r="J79" s="300">
        <v>2500700309</v>
      </c>
      <c r="K79" s="334">
        <v>20865</v>
      </c>
      <c r="L79" s="300">
        <v>1206100102</v>
      </c>
      <c r="M79" s="332">
        <v>76</v>
      </c>
    </row>
    <row r="80" spans="1:13" s="332" customFormat="1" ht="21">
      <c r="A80" s="300"/>
      <c r="B80" s="300"/>
      <c r="C80" s="300">
        <v>2500700309</v>
      </c>
      <c r="D80" s="300" t="s">
        <v>377</v>
      </c>
      <c r="E80" s="300">
        <v>40</v>
      </c>
      <c r="F80" s="300" t="s">
        <v>445</v>
      </c>
      <c r="G80" s="333">
        <v>44196</v>
      </c>
      <c r="H80" s="300">
        <v>9000000119</v>
      </c>
      <c r="I80" s="300">
        <v>2500700309</v>
      </c>
      <c r="J80" s="300">
        <v>2500700309</v>
      </c>
      <c r="K80" s="334">
        <v>845300</v>
      </c>
      <c r="L80" s="300">
        <v>1206030102</v>
      </c>
      <c r="M80" s="332">
        <v>77</v>
      </c>
    </row>
    <row r="81" spans="1:13" s="332" customFormat="1" ht="21">
      <c r="A81" s="300"/>
      <c r="B81" s="300"/>
      <c r="C81" s="300">
        <v>2500700309</v>
      </c>
      <c r="D81" s="300" t="s">
        <v>228</v>
      </c>
      <c r="E81" s="300">
        <v>81</v>
      </c>
      <c r="F81" s="300" t="s">
        <v>400</v>
      </c>
      <c r="G81" s="333">
        <v>44204</v>
      </c>
      <c r="H81" s="300">
        <v>6100011829</v>
      </c>
      <c r="I81" s="300">
        <v>2500700316</v>
      </c>
      <c r="J81" s="300">
        <v>2500700309</v>
      </c>
      <c r="K81" s="334">
        <v>31200</v>
      </c>
      <c r="L81" s="300">
        <v>1206090102</v>
      </c>
      <c r="M81" s="332">
        <v>78</v>
      </c>
    </row>
    <row r="82" spans="1:13" s="332" customFormat="1" ht="21">
      <c r="A82" s="300"/>
      <c r="B82" s="300"/>
      <c r="C82" s="300">
        <v>2500700309</v>
      </c>
      <c r="D82" s="300" t="s">
        <v>228</v>
      </c>
      <c r="E82" s="300">
        <v>81</v>
      </c>
      <c r="F82" s="300" t="s">
        <v>401</v>
      </c>
      <c r="G82" s="333">
        <v>44208</v>
      </c>
      <c r="H82" s="300">
        <v>6100012759</v>
      </c>
      <c r="I82" s="300">
        <v>2500700316</v>
      </c>
      <c r="J82" s="300">
        <v>2500700309</v>
      </c>
      <c r="K82" s="334">
        <v>51200</v>
      </c>
      <c r="L82" s="300">
        <v>1206090102</v>
      </c>
      <c r="M82" s="332">
        <v>79</v>
      </c>
    </row>
    <row r="83" spans="1:13" s="332" customFormat="1" ht="21">
      <c r="A83" s="300"/>
      <c r="B83" s="300"/>
      <c r="C83" s="300">
        <v>2500700309</v>
      </c>
      <c r="D83" s="300" t="s">
        <v>228</v>
      </c>
      <c r="E83" s="300">
        <v>81</v>
      </c>
      <c r="F83" s="300" t="s">
        <v>401</v>
      </c>
      <c r="G83" s="333">
        <v>44208</v>
      </c>
      <c r="H83" s="300">
        <v>6100012931</v>
      </c>
      <c r="I83" s="300">
        <v>2500700316</v>
      </c>
      <c r="J83" s="300">
        <v>2500700309</v>
      </c>
      <c r="K83" s="334">
        <v>93000</v>
      </c>
      <c r="L83" s="300">
        <v>1206090102</v>
      </c>
      <c r="M83" s="332">
        <v>80</v>
      </c>
    </row>
    <row r="84" spans="1:13" s="332" customFormat="1" ht="21">
      <c r="A84" s="300"/>
      <c r="B84" s="300"/>
      <c r="C84" s="300">
        <v>2500700309</v>
      </c>
      <c r="D84" s="300" t="s">
        <v>228</v>
      </c>
      <c r="E84" s="300">
        <v>81</v>
      </c>
      <c r="F84" s="300" t="s">
        <v>439</v>
      </c>
      <c r="G84" s="333">
        <v>44210</v>
      </c>
      <c r="H84" s="300">
        <v>6100012959</v>
      </c>
      <c r="I84" s="300">
        <v>2500700316</v>
      </c>
      <c r="J84" s="300">
        <v>2500700309</v>
      </c>
      <c r="K84" s="334">
        <v>109140</v>
      </c>
      <c r="L84" s="300">
        <v>1206020102</v>
      </c>
      <c r="M84" s="332">
        <v>81</v>
      </c>
    </row>
    <row r="85" spans="1:13" s="332" customFormat="1" ht="21">
      <c r="A85" s="300"/>
      <c r="B85" s="300"/>
      <c r="C85" s="300">
        <v>2500700309</v>
      </c>
      <c r="D85" s="300" t="s">
        <v>228</v>
      </c>
      <c r="E85" s="300">
        <v>81</v>
      </c>
      <c r="F85" s="300" t="s">
        <v>439</v>
      </c>
      <c r="G85" s="333">
        <v>44210</v>
      </c>
      <c r="H85" s="300">
        <v>6100013311</v>
      </c>
      <c r="I85" s="300">
        <v>2500700316</v>
      </c>
      <c r="J85" s="300">
        <v>2500700309</v>
      </c>
      <c r="K85" s="334">
        <v>268356</v>
      </c>
      <c r="L85" s="300">
        <v>1206020102</v>
      </c>
      <c r="M85" s="332">
        <v>82</v>
      </c>
    </row>
    <row r="86" spans="1:13" s="332" customFormat="1" ht="21">
      <c r="A86" s="300"/>
      <c r="B86" s="300"/>
      <c r="C86" s="300">
        <v>2500700309</v>
      </c>
      <c r="D86" s="300" t="s">
        <v>228</v>
      </c>
      <c r="E86" s="300">
        <v>81</v>
      </c>
      <c r="F86" s="300" t="s">
        <v>439</v>
      </c>
      <c r="G86" s="333">
        <v>44210</v>
      </c>
      <c r="H86" s="300">
        <v>6100013391</v>
      </c>
      <c r="I86" s="300">
        <v>2500700316</v>
      </c>
      <c r="J86" s="300">
        <v>2500700309</v>
      </c>
      <c r="K86" s="334">
        <v>29330</v>
      </c>
      <c r="L86" s="300">
        <v>1206090102</v>
      </c>
      <c r="M86" s="332">
        <v>83</v>
      </c>
    </row>
    <row r="87" spans="1:13" s="332" customFormat="1" ht="21">
      <c r="A87" s="300"/>
      <c r="B87" s="300"/>
      <c r="C87" s="300">
        <v>2500700309</v>
      </c>
      <c r="D87" s="300" t="s">
        <v>228</v>
      </c>
      <c r="E87" s="300">
        <v>81</v>
      </c>
      <c r="F87" s="300" t="s">
        <v>439</v>
      </c>
      <c r="G87" s="333">
        <v>44210</v>
      </c>
      <c r="H87" s="300">
        <v>6100013392</v>
      </c>
      <c r="I87" s="300">
        <v>2500700316</v>
      </c>
      <c r="J87" s="300">
        <v>2500700309</v>
      </c>
      <c r="K87" s="334">
        <v>74900</v>
      </c>
      <c r="L87" s="300">
        <v>1206090102</v>
      </c>
      <c r="M87" s="332">
        <v>84</v>
      </c>
    </row>
    <row r="88" spans="1:13" s="332" customFormat="1" ht="21">
      <c r="A88" s="300"/>
      <c r="B88" s="300"/>
      <c r="C88" s="300">
        <v>2500700309</v>
      </c>
      <c r="D88" s="300" t="s">
        <v>228</v>
      </c>
      <c r="E88" s="300">
        <v>81</v>
      </c>
      <c r="F88" s="300" t="s">
        <v>439</v>
      </c>
      <c r="G88" s="333">
        <v>44210</v>
      </c>
      <c r="H88" s="300">
        <v>6100014311</v>
      </c>
      <c r="I88" s="300">
        <v>2500700316</v>
      </c>
      <c r="J88" s="300">
        <v>2500700309</v>
      </c>
      <c r="K88" s="334">
        <v>32070</v>
      </c>
      <c r="L88" s="300">
        <v>1206120102</v>
      </c>
      <c r="M88" s="332">
        <v>85</v>
      </c>
    </row>
    <row r="89" spans="1:13" s="332" customFormat="1" ht="21">
      <c r="A89" s="300"/>
      <c r="B89" s="300"/>
      <c r="C89" s="300">
        <v>2500700309</v>
      </c>
      <c r="D89" s="300" t="s">
        <v>228</v>
      </c>
      <c r="E89" s="300">
        <v>81</v>
      </c>
      <c r="F89" s="300" t="s">
        <v>446</v>
      </c>
      <c r="G89" s="333">
        <v>44215</v>
      </c>
      <c r="H89" s="300">
        <v>6100013351</v>
      </c>
      <c r="I89" s="300">
        <v>2500700316</v>
      </c>
      <c r="J89" s="300">
        <v>2500700309</v>
      </c>
      <c r="K89" s="334">
        <v>14670</v>
      </c>
      <c r="L89" s="300">
        <v>1206090102</v>
      </c>
      <c r="M89" s="332">
        <v>86</v>
      </c>
    </row>
    <row r="90" spans="1:13" s="332" customFormat="1" ht="21">
      <c r="A90" s="300"/>
      <c r="B90" s="300"/>
      <c r="C90" s="300">
        <v>2500700309</v>
      </c>
      <c r="D90" s="300" t="s">
        <v>228</v>
      </c>
      <c r="E90" s="300">
        <v>81</v>
      </c>
      <c r="F90" s="300" t="s">
        <v>446</v>
      </c>
      <c r="G90" s="333">
        <v>44215</v>
      </c>
      <c r="H90" s="300">
        <v>6100013767</v>
      </c>
      <c r="I90" s="300">
        <v>2500700316</v>
      </c>
      <c r="J90" s="300">
        <v>2500700309</v>
      </c>
      <c r="K90" s="334">
        <v>48230</v>
      </c>
      <c r="L90" s="300">
        <v>1206090102</v>
      </c>
      <c r="M90" s="332">
        <v>87</v>
      </c>
    </row>
    <row r="91" spans="1:13" s="332" customFormat="1" ht="21">
      <c r="A91" s="300"/>
      <c r="B91" s="300"/>
      <c r="C91" s="300">
        <v>2500700309</v>
      </c>
      <c r="D91" s="300" t="s">
        <v>228</v>
      </c>
      <c r="E91" s="300">
        <v>81</v>
      </c>
      <c r="F91" s="300" t="s">
        <v>446</v>
      </c>
      <c r="G91" s="333">
        <v>44215</v>
      </c>
      <c r="H91" s="300">
        <v>6100013827</v>
      </c>
      <c r="I91" s="300">
        <v>2500700316</v>
      </c>
      <c r="J91" s="300">
        <v>2500700309</v>
      </c>
      <c r="K91" s="334">
        <v>65890</v>
      </c>
      <c r="L91" s="300">
        <v>1206090102</v>
      </c>
      <c r="M91" s="332">
        <v>88</v>
      </c>
    </row>
    <row r="92" spans="1:13" s="332" customFormat="1" ht="21">
      <c r="A92" s="300"/>
      <c r="B92" s="300"/>
      <c r="C92" s="300">
        <v>2500700309</v>
      </c>
      <c r="D92" s="300" t="s">
        <v>228</v>
      </c>
      <c r="E92" s="300">
        <v>81</v>
      </c>
      <c r="F92" s="300" t="s">
        <v>446</v>
      </c>
      <c r="G92" s="333">
        <v>44215</v>
      </c>
      <c r="H92" s="300">
        <v>6100013828</v>
      </c>
      <c r="I92" s="300">
        <v>2500700316</v>
      </c>
      <c r="J92" s="300">
        <v>2500700309</v>
      </c>
      <c r="K92" s="334">
        <v>17940</v>
      </c>
      <c r="L92" s="300">
        <v>1206090102</v>
      </c>
      <c r="M92" s="332">
        <v>89</v>
      </c>
    </row>
    <row r="93" spans="1:13" s="332" customFormat="1" ht="21">
      <c r="A93" s="300"/>
      <c r="B93" s="300"/>
      <c r="C93" s="300">
        <v>2500700309</v>
      </c>
      <c r="D93" s="300" t="s">
        <v>228</v>
      </c>
      <c r="E93" s="300">
        <v>81</v>
      </c>
      <c r="F93" s="300" t="s">
        <v>446</v>
      </c>
      <c r="G93" s="333">
        <v>44215</v>
      </c>
      <c r="H93" s="300">
        <v>6100013829</v>
      </c>
      <c r="I93" s="300">
        <v>2500700316</v>
      </c>
      <c r="J93" s="300">
        <v>2500700309</v>
      </c>
      <c r="K93" s="334">
        <v>6500</v>
      </c>
      <c r="L93" s="300">
        <v>1206090102</v>
      </c>
      <c r="M93" s="332">
        <v>90</v>
      </c>
    </row>
    <row r="94" spans="1:13" s="332" customFormat="1" ht="21">
      <c r="A94" s="300"/>
      <c r="B94" s="300"/>
      <c r="C94" s="300">
        <v>2500700309</v>
      </c>
      <c r="D94" s="300" t="s">
        <v>228</v>
      </c>
      <c r="E94" s="300">
        <v>81</v>
      </c>
      <c r="F94" s="300" t="s">
        <v>440</v>
      </c>
      <c r="G94" s="333">
        <v>44217</v>
      </c>
      <c r="H94" s="300">
        <v>6100013361</v>
      </c>
      <c r="I94" s="300">
        <v>2500700316</v>
      </c>
      <c r="J94" s="300">
        <v>2500700309</v>
      </c>
      <c r="K94" s="334">
        <v>39555000</v>
      </c>
      <c r="L94" s="300">
        <v>1206160102</v>
      </c>
      <c r="M94" s="332">
        <v>91</v>
      </c>
    </row>
    <row r="95" spans="1:13" s="332" customFormat="1" ht="21">
      <c r="A95" s="300"/>
      <c r="B95" s="300"/>
      <c r="C95" s="300">
        <v>2500700309</v>
      </c>
      <c r="D95" s="300" t="s">
        <v>228</v>
      </c>
      <c r="E95" s="300">
        <v>81</v>
      </c>
      <c r="F95" s="300" t="s">
        <v>440</v>
      </c>
      <c r="G95" s="333">
        <v>44217</v>
      </c>
      <c r="H95" s="300">
        <v>6100014907</v>
      </c>
      <c r="I95" s="300">
        <v>2500700316</v>
      </c>
      <c r="J95" s="300">
        <v>2500700309</v>
      </c>
      <c r="K95" s="334">
        <v>49500</v>
      </c>
      <c r="L95" s="300">
        <v>1206090102</v>
      </c>
      <c r="M95" s="332">
        <v>92</v>
      </c>
    </row>
    <row r="96" spans="1:13" s="332" customFormat="1" ht="21">
      <c r="A96" s="300">
        <v>8</v>
      </c>
      <c r="B96" s="300" t="s">
        <v>392</v>
      </c>
      <c r="C96" s="300">
        <v>2500700357</v>
      </c>
      <c r="D96" s="300" t="s">
        <v>228</v>
      </c>
      <c r="E96" s="300">
        <v>81</v>
      </c>
      <c r="F96" s="300" t="s">
        <v>447</v>
      </c>
      <c r="G96" s="333">
        <v>44203</v>
      </c>
      <c r="H96" s="300">
        <v>6100012140</v>
      </c>
      <c r="I96" s="300">
        <v>2500700357</v>
      </c>
      <c r="J96" s="300">
        <v>2500700357</v>
      </c>
      <c r="K96" s="334">
        <v>53100000</v>
      </c>
      <c r="L96" s="300">
        <v>1206160102</v>
      </c>
      <c r="M96" s="332">
        <v>93</v>
      </c>
    </row>
    <row r="97" spans="1:13" s="332" customFormat="1" ht="21">
      <c r="A97" s="300"/>
      <c r="B97" s="300"/>
      <c r="C97" s="300">
        <v>2500700357</v>
      </c>
      <c r="D97" s="300" t="s">
        <v>228</v>
      </c>
      <c r="E97" s="300">
        <v>81</v>
      </c>
      <c r="F97" s="300" t="s">
        <v>447</v>
      </c>
      <c r="G97" s="333">
        <v>44203</v>
      </c>
      <c r="H97" s="300">
        <v>6100012141</v>
      </c>
      <c r="I97" s="300">
        <v>2500700357</v>
      </c>
      <c r="J97" s="300">
        <v>2500700357</v>
      </c>
      <c r="K97" s="334">
        <v>32520000</v>
      </c>
      <c r="L97" s="300">
        <v>1206020102</v>
      </c>
      <c r="M97" s="332">
        <v>94</v>
      </c>
    </row>
    <row r="98" spans="1:13" s="332" customFormat="1" ht="21">
      <c r="A98" s="300">
        <v>9</v>
      </c>
      <c r="B98" s="300" t="s">
        <v>339</v>
      </c>
      <c r="C98" s="300">
        <v>2500700360</v>
      </c>
      <c r="D98" s="300" t="s">
        <v>228</v>
      </c>
      <c r="E98" s="300">
        <v>81</v>
      </c>
      <c r="F98" s="300" t="s">
        <v>430</v>
      </c>
      <c r="G98" s="333">
        <v>44172</v>
      </c>
      <c r="H98" s="300">
        <v>6100008011</v>
      </c>
      <c r="I98" s="300">
        <v>2500700360</v>
      </c>
      <c r="J98" s="300">
        <v>2500700360</v>
      </c>
      <c r="K98" s="334">
        <v>27780000</v>
      </c>
      <c r="L98" s="300">
        <v>1206020102</v>
      </c>
      <c r="M98" s="332">
        <v>95</v>
      </c>
    </row>
    <row r="99" spans="1:13" s="332" customFormat="1" ht="21">
      <c r="A99" s="300">
        <v>10</v>
      </c>
      <c r="B99" s="300" t="s">
        <v>279</v>
      </c>
      <c r="C99" s="300">
        <v>2500700387</v>
      </c>
      <c r="D99" s="300" t="s">
        <v>228</v>
      </c>
      <c r="E99" s="300">
        <v>81</v>
      </c>
      <c r="F99" s="300" t="s">
        <v>402</v>
      </c>
      <c r="G99" s="333">
        <v>44211</v>
      </c>
      <c r="H99" s="300">
        <v>6100013366</v>
      </c>
      <c r="I99" s="300">
        <v>2500700388</v>
      </c>
      <c r="J99" s="300">
        <v>2500700387</v>
      </c>
      <c r="K99" s="334">
        <v>46455000</v>
      </c>
      <c r="L99" s="300">
        <v>1206020102</v>
      </c>
      <c r="M99" s="332">
        <v>96</v>
      </c>
    </row>
    <row r="100" spans="1:13" s="332" customFormat="1" ht="21">
      <c r="A100" s="300"/>
      <c r="B100" s="300"/>
      <c r="C100" s="300">
        <v>2500700387</v>
      </c>
      <c r="D100" s="300" t="s">
        <v>228</v>
      </c>
      <c r="E100" s="300">
        <v>81</v>
      </c>
      <c r="F100" s="300" t="s">
        <v>402</v>
      </c>
      <c r="G100" s="333">
        <v>44211</v>
      </c>
      <c r="H100" s="300">
        <v>6100013846</v>
      </c>
      <c r="I100" s="300">
        <v>2500700388</v>
      </c>
      <c r="J100" s="300">
        <v>2500700387</v>
      </c>
      <c r="K100" s="334">
        <v>46455000</v>
      </c>
      <c r="L100" s="300">
        <v>1206020102</v>
      </c>
      <c r="M100" s="332">
        <v>97</v>
      </c>
    </row>
    <row r="101" spans="1:13" s="332" customFormat="1" ht="21">
      <c r="A101" s="300"/>
      <c r="B101" s="300"/>
      <c r="C101" s="300">
        <v>2500700387</v>
      </c>
      <c r="D101" s="300" t="s">
        <v>228</v>
      </c>
      <c r="E101" s="300">
        <v>91</v>
      </c>
      <c r="F101" s="300" t="s">
        <v>402</v>
      </c>
      <c r="G101" s="333">
        <v>44211</v>
      </c>
      <c r="H101" s="300">
        <v>6100013862</v>
      </c>
      <c r="I101" s="300">
        <v>2500700388</v>
      </c>
      <c r="J101" s="300">
        <v>2500700387</v>
      </c>
      <c r="K101" s="334">
        <v>-46455000</v>
      </c>
      <c r="L101" s="300">
        <v>1206020102</v>
      </c>
      <c r="M101" s="332">
        <v>98</v>
      </c>
    </row>
    <row r="102" spans="1:13" s="332" customFormat="1" ht="21">
      <c r="A102" s="300"/>
      <c r="B102" s="300"/>
      <c r="C102" s="300">
        <v>2500700387</v>
      </c>
      <c r="D102" s="300" t="s">
        <v>228</v>
      </c>
      <c r="E102" s="300">
        <v>81</v>
      </c>
      <c r="F102" s="300" t="s">
        <v>407</v>
      </c>
      <c r="G102" s="333">
        <v>44223</v>
      </c>
      <c r="H102" s="300">
        <v>6100014558</v>
      </c>
      <c r="I102" s="300">
        <v>2500700388</v>
      </c>
      <c r="J102" s="300">
        <v>2500700387</v>
      </c>
      <c r="K102" s="334">
        <v>499476</v>
      </c>
      <c r="L102" s="300">
        <v>1206100102</v>
      </c>
      <c r="M102" s="332">
        <v>99</v>
      </c>
    </row>
    <row r="103" spans="1:13" s="332" customFormat="1" ht="21">
      <c r="A103" s="300">
        <v>11</v>
      </c>
      <c r="B103" s="300" t="s">
        <v>390</v>
      </c>
      <c r="C103" s="300">
        <v>2500700413</v>
      </c>
      <c r="D103" s="300" t="s">
        <v>228</v>
      </c>
      <c r="E103" s="300">
        <v>91</v>
      </c>
      <c r="F103" s="300" t="s">
        <v>448</v>
      </c>
      <c r="G103" s="333">
        <v>44207</v>
      </c>
      <c r="H103" s="300">
        <v>6100001939</v>
      </c>
      <c r="I103" s="300">
        <v>2500700413</v>
      </c>
      <c r="J103" s="300">
        <v>2500700413</v>
      </c>
      <c r="K103" s="334">
        <v>-126300</v>
      </c>
      <c r="L103" s="300">
        <v>1206010102</v>
      </c>
      <c r="M103" s="332">
        <v>100</v>
      </c>
    </row>
    <row r="104" spans="1:13" s="332" customFormat="1" ht="21">
      <c r="A104" s="300"/>
      <c r="B104" s="300"/>
      <c r="C104" s="300">
        <v>2500700413</v>
      </c>
      <c r="D104" s="300" t="s">
        <v>228</v>
      </c>
      <c r="E104" s="300">
        <v>81</v>
      </c>
      <c r="F104" s="300" t="s">
        <v>448</v>
      </c>
      <c r="G104" s="333">
        <v>44207</v>
      </c>
      <c r="H104" s="300">
        <v>6100012255</v>
      </c>
      <c r="I104" s="300">
        <v>2500700413</v>
      </c>
      <c r="J104" s="300">
        <v>2500700413</v>
      </c>
      <c r="K104" s="334">
        <v>126300</v>
      </c>
      <c r="L104" s="300">
        <v>1206010102</v>
      </c>
      <c r="M104" s="332">
        <v>101</v>
      </c>
    </row>
    <row r="105" spans="1:13" s="332" customFormat="1" ht="21">
      <c r="A105" s="300">
        <v>12</v>
      </c>
      <c r="B105" s="300" t="s">
        <v>217</v>
      </c>
      <c r="C105" s="300">
        <v>2500700429</v>
      </c>
      <c r="D105" s="300" t="s">
        <v>228</v>
      </c>
      <c r="E105" s="300">
        <v>81</v>
      </c>
      <c r="F105" s="300" t="s">
        <v>450</v>
      </c>
      <c r="G105" s="333">
        <v>44144</v>
      </c>
      <c r="H105" s="300">
        <v>6100003494</v>
      </c>
      <c r="I105" s="300">
        <v>2500700429</v>
      </c>
      <c r="J105" s="300">
        <v>2500700429</v>
      </c>
      <c r="K105" s="334">
        <v>56000</v>
      </c>
      <c r="L105" s="300">
        <v>1206050102</v>
      </c>
      <c r="M105" s="332">
        <v>102</v>
      </c>
    </row>
    <row r="106" spans="1:13" s="332" customFormat="1" ht="21">
      <c r="A106" s="300"/>
      <c r="B106" s="300"/>
      <c r="C106" s="300">
        <v>2500700429</v>
      </c>
      <c r="D106" s="300" t="s">
        <v>228</v>
      </c>
      <c r="E106" s="300">
        <v>91</v>
      </c>
      <c r="F106" s="300" t="s">
        <v>450</v>
      </c>
      <c r="G106" s="333">
        <v>44144</v>
      </c>
      <c r="H106" s="300">
        <v>6100004511</v>
      </c>
      <c r="I106" s="300">
        <v>2500700429</v>
      </c>
      <c r="J106" s="300">
        <v>2500700429</v>
      </c>
      <c r="K106" s="334">
        <v>-56000</v>
      </c>
      <c r="L106" s="300">
        <v>1206050102</v>
      </c>
      <c r="M106" s="332">
        <v>103</v>
      </c>
    </row>
    <row r="107" spans="1:13" s="332" customFormat="1" ht="21">
      <c r="A107" s="300"/>
      <c r="B107" s="300"/>
      <c r="C107" s="300">
        <v>2500700429</v>
      </c>
      <c r="D107" s="300" t="s">
        <v>228</v>
      </c>
      <c r="E107" s="300">
        <v>81</v>
      </c>
      <c r="F107" s="300" t="s">
        <v>449</v>
      </c>
      <c r="G107" s="333">
        <v>44148</v>
      </c>
      <c r="H107" s="300">
        <v>6100003493</v>
      </c>
      <c r="I107" s="300">
        <v>2500700429</v>
      </c>
      <c r="J107" s="300">
        <v>2500700429</v>
      </c>
      <c r="K107" s="334">
        <v>209243.59</v>
      </c>
      <c r="L107" s="300">
        <v>1206010102</v>
      </c>
      <c r="M107" s="332">
        <v>104</v>
      </c>
    </row>
    <row r="108" spans="1:13" s="332" customFormat="1" ht="21">
      <c r="A108" s="300"/>
      <c r="B108" s="300"/>
      <c r="C108" s="300">
        <v>2500700429</v>
      </c>
      <c r="D108" s="300" t="s">
        <v>228</v>
      </c>
      <c r="E108" s="300">
        <v>91</v>
      </c>
      <c r="F108" s="300" t="s">
        <v>449</v>
      </c>
      <c r="G108" s="333">
        <v>44148</v>
      </c>
      <c r="H108" s="300">
        <v>6100004510</v>
      </c>
      <c r="I108" s="300">
        <v>2500700429</v>
      </c>
      <c r="J108" s="300">
        <v>2500700429</v>
      </c>
      <c r="K108" s="334">
        <v>-209243.59</v>
      </c>
      <c r="L108" s="300">
        <v>1206010102</v>
      </c>
      <c r="M108" s="332">
        <v>105</v>
      </c>
    </row>
    <row r="109" spans="1:13" s="332" customFormat="1" ht="21">
      <c r="A109" s="300"/>
      <c r="B109" s="300"/>
      <c r="C109" s="300">
        <v>2500700429</v>
      </c>
      <c r="D109" s="300" t="s">
        <v>228</v>
      </c>
      <c r="E109" s="300">
        <v>81</v>
      </c>
      <c r="F109" s="300" t="s">
        <v>421</v>
      </c>
      <c r="G109" s="333">
        <v>44186</v>
      </c>
      <c r="H109" s="300">
        <v>6100012011</v>
      </c>
      <c r="I109" s="300">
        <v>2500700429</v>
      </c>
      <c r="J109" s="300">
        <v>2500700429</v>
      </c>
      <c r="K109" s="334">
        <v>255000</v>
      </c>
      <c r="L109" s="300">
        <v>1206100102</v>
      </c>
      <c r="M109" s="332">
        <v>106</v>
      </c>
    </row>
    <row r="110" spans="1:13" s="332" customFormat="1" ht="21">
      <c r="A110" s="300"/>
      <c r="B110" s="300"/>
      <c r="C110" s="300">
        <v>2500700429</v>
      </c>
      <c r="D110" s="300" t="s">
        <v>228</v>
      </c>
      <c r="E110" s="300">
        <v>81</v>
      </c>
      <c r="F110" s="300" t="s">
        <v>451</v>
      </c>
      <c r="G110" s="333">
        <v>44190</v>
      </c>
      <c r="H110" s="300">
        <v>6100011618</v>
      </c>
      <c r="I110" s="300">
        <v>2500700429</v>
      </c>
      <c r="J110" s="300">
        <v>2500700429</v>
      </c>
      <c r="K110" s="334">
        <v>250800</v>
      </c>
      <c r="L110" s="300">
        <v>1206010102</v>
      </c>
      <c r="M110" s="332">
        <v>107</v>
      </c>
    </row>
    <row r="111" spans="1:13" s="332" customFormat="1" ht="21">
      <c r="A111" s="300"/>
      <c r="B111" s="300"/>
      <c r="C111" s="300">
        <v>2500700429</v>
      </c>
      <c r="D111" s="300" t="s">
        <v>228</v>
      </c>
      <c r="E111" s="300">
        <v>81</v>
      </c>
      <c r="F111" s="300" t="s">
        <v>451</v>
      </c>
      <c r="G111" s="333">
        <v>44190</v>
      </c>
      <c r="H111" s="300">
        <v>6100011842</v>
      </c>
      <c r="I111" s="300">
        <v>2500700429</v>
      </c>
      <c r="J111" s="300">
        <v>2500700429</v>
      </c>
      <c r="K111" s="334">
        <v>192400</v>
      </c>
      <c r="L111" s="300">
        <v>1206010102</v>
      </c>
      <c r="M111" s="332">
        <v>108</v>
      </c>
    </row>
    <row r="112" spans="1:13" s="332" customFormat="1" ht="21">
      <c r="A112" s="300"/>
      <c r="B112" s="300"/>
      <c r="C112" s="300">
        <v>2500700429</v>
      </c>
      <c r="D112" s="300" t="s">
        <v>228</v>
      </c>
      <c r="E112" s="300">
        <v>81</v>
      </c>
      <c r="F112" s="300" t="s">
        <v>436</v>
      </c>
      <c r="G112" s="333">
        <v>44197</v>
      </c>
      <c r="H112" s="300">
        <v>6100011762</v>
      </c>
      <c r="I112" s="300">
        <v>2500700429</v>
      </c>
      <c r="J112" s="300">
        <v>2500700429</v>
      </c>
      <c r="K112" s="334">
        <v>288365</v>
      </c>
      <c r="L112" s="300">
        <v>1206010102</v>
      </c>
      <c r="M112" s="332">
        <v>109</v>
      </c>
    </row>
    <row r="113" spans="1:13" s="332" customFormat="1" ht="21">
      <c r="A113" s="300"/>
      <c r="B113" s="300"/>
      <c r="C113" s="300">
        <v>2500700429</v>
      </c>
      <c r="D113" s="300" t="s">
        <v>228</v>
      </c>
      <c r="E113" s="300">
        <v>81</v>
      </c>
      <c r="F113" s="300" t="s">
        <v>436</v>
      </c>
      <c r="G113" s="333">
        <v>44197</v>
      </c>
      <c r="H113" s="300">
        <v>6100013400</v>
      </c>
      <c r="I113" s="300">
        <v>2500700429</v>
      </c>
      <c r="J113" s="300">
        <v>2500700429</v>
      </c>
      <c r="K113" s="334">
        <v>24500</v>
      </c>
      <c r="L113" s="300">
        <v>1206090102</v>
      </c>
      <c r="M113" s="332">
        <v>110</v>
      </c>
    </row>
    <row r="114" spans="1:13" s="332" customFormat="1" ht="21">
      <c r="A114" s="300"/>
      <c r="B114" s="300"/>
      <c r="C114" s="300">
        <v>2500700429</v>
      </c>
      <c r="D114" s="300" t="s">
        <v>228</v>
      </c>
      <c r="E114" s="300">
        <v>81</v>
      </c>
      <c r="F114" s="300" t="s">
        <v>411</v>
      </c>
      <c r="G114" s="333">
        <v>44200</v>
      </c>
      <c r="H114" s="300">
        <v>6100014503</v>
      </c>
      <c r="I114" s="300">
        <v>2500700429</v>
      </c>
      <c r="J114" s="300">
        <v>2500700429</v>
      </c>
      <c r="K114" s="334">
        <v>42500</v>
      </c>
      <c r="L114" s="300">
        <v>1206040102</v>
      </c>
      <c r="M114" s="332">
        <v>111</v>
      </c>
    </row>
    <row r="115" spans="1:13" s="332" customFormat="1" ht="21">
      <c r="A115" s="300"/>
      <c r="B115" s="300"/>
      <c r="C115" s="300">
        <v>2500700429</v>
      </c>
      <c r="D115" s="300" t="s">
        <v>228</v>
      </c>
      <c r="E115" s="300">
        <v>81</v>
      </c>
      <c r="F115" s="300" t="s">
        <v>448</v>
      </c>
      <c r="G115" s="333">
        <v>44207</v>
      </c>
      <c r="H115" s="300">
        <v>6100013388</v>
      </c>
      <c r="I115" s="300">
        <v>2500700429</v>
      </c>
      <c r="J115" s="300">
        <v>2500700429</v>
      </c>
      <c r="K115" s="334">
        <v>374000</v>
      </c>
      <c r="L115" s="300">
        <v>1206010102</v>
      </c>
      <c r="M115" s="332">
        <v>112</v>
      </c>
    </row>
    <row r="116" spans="1:13" s="332" customFormat="1" ht="21">
      <c r="A116" s="300"/>
      <c r="B116" s="300"/>
      <c r="C116" s="300">
        <v>2500700429</v>
      </c>
      <c r="D116" s="300" t="s">
        <v>228</v>
      </c>
      <c r="E116" s="300">
        <v>81</v>
      </c>
      <c r="F116" s="300" t="s">
        <v>448</v>
      </c>
      <c r="G116" s="333">
        <v>44207</v>
      </c>
      <c r="H116" s="300">
        <v>6100013765</v>
      </c>
      <c r="I116" s="300">
        <v>2500700429</v>
      </c>
      <c r="J116" s="300">
        <v>2500700429</v>
      </c>
      <c r="K116" s="334">
        <v>52000</v>
      </c>
      <c r="L116" s="300">
        <v>1206010102</v>
      </c>
      <c r="M116" s="332">
        <v>113</v>
      </c>
    </row>
    <row r="117" spans="1:13" s="332" customFormat="1" ht="21">
      <c r="A117" s="300"/>
      <c r="B117" s="300"/>
      <c r="C117" s="300">
        <v>2500700429</v>
      </c>
      <c r="D117" s="300" t="s">
        <v>228</v>
      </c>
      <c r="E117" s="300">
        <v>81</v>
      </c>
      <c r="F117" s="300" t="s">
        <v>448</v>
      </c>
      <c r="G117" s="333">
        <v>44207</v>
      </c>
      <c r="H117" s="300">
        <v>6100014185</v>
      </c>
      <c r="I117" s="300">
        <v>2500700429</v>
      </c>
      <c r="J117" s="300">
        <v>2500700429</v>
      </c>
      <c r="K117" s="334">
        <v>45000</v>
      </c>
      <c r="L117" s="300">
        <v>1206010102</v>
      </c>
      <c r="M117" s="332">
        <v>114</v>
      </c>
    </row>
    <row r="118" spans="1:13" s="332" customFormat="1" ht="21">
      <c r="A118" s="300"/>
      <c r="B118" s="300"/>
      <c r="C118" s="300">
        <v>2500700429</v>
      </c>
      <c r="D118" s="300" t="s">
        <v>228</v>
      </c>
      <c r="E118" s="300">
        <v>81</v>
      </c>
      <c r="F118" s="300" t="s">
        <v>406</v>
      </c>
      <c r="G118" s="333">
        <v>44209</v>
      </c>
      <c r="H118" s="300">
        <v>6100014184</v>
      </c>
      <c r="I118" s="300">
        <v>2500700429</v>
      </c>
      <c r="J118" s="300">
        <v>2500700429</v>
      </c>
      <c r="K118" s="334">
        <v>23300</v>
      </c>
      <c r="L118" s="300">
        <v>1206040102</v>
      </c>
      <c r="M118" s="332">
        <v>115</v>
      </c>
    </row>
    <row r="119" spans="1:13" s="332" customFormat="1" ht="21">
      <c r="A119" s="300"/>
      <c r="B119" s="300"/>
      <c r="C119" s="300">
        <v>2500700429</v>
      </c>
      <c r="D119" s="300" t="s">
        <v>228</v>
      </c>
      <c r="E119" s="300">
        <v>81</v>
      </c>
      <c r="F119" s="300" t="s">
        <v>406</v>
      </c>
      <c r="G119" s="333">
        <v>44209</v>
      </c>
      <c r="H119" s="300">
        <v>6100014504</v>
      </c>
      <c r="I119" s="300">
        <v>2500700429</v>
      </c>
      <c r="J119" s="300">
        <v>2500700429</v>
      </c>
      <c r="K119" s="334">
        <v>7900</v>
      </c>
      <c r="L119" s="300">
        <v>1206040102</v>
      </c>
      <c r="M119" s="332">
        <v>116</v>
      </c>
    </row>
    <row r="120" spans="1:13" s="332" customFormat="1" ht="21">
      <c r="A120" s="300"/>
      <c r="B120" s="300"/>
      <c r="C120" s="300">
        <v>2500700429</v>
      </c>
      <c r="D120" s="300" t="s">
        <v>228</v>
      </c>
      <c r="E120" s="300">
        <v>81</v>
      </c>
      <c r="F120" s="300" t="s">
        <v>439</v>
      </c>
      <c r="G120" s="333">
        <v>44210</v>
      </c>
      <c r="H120" s="300">
        <v>6100003915</v>
      </c>
      <c r="I120" s="300">
        <v>2500700429</v>
      </c>
      <c r="J120" s="300">
        <v>2500700429</v>
      </c>
      <c r="K120" s="334">
        <v>32000</v>
      </c>
      <c r="L120" s="300">
        <v>1206010102</v>
      </c>
      <c r="M120" s="332">
        <v>117</v>
      </c>
    </row>
    <row r="121" spans="1:13" s="332" customFormat="1" ht="21">
      <c r="A121" s="300"/>
      <c r="B121" s="300"/>
      <c r="C121" s="300">
        <v>2500700429</v>
      </c>
      <c r="D121" s="300" t="s">
        <v>228</v>
      </c>
      <c r="E121" s="300">
        <v>81</v>
      </c>
      <c r="F121" s="300" t="s">
        <v>439</v>
      </c>
      <c r="G121" s="333">
        <v>44210</v>
      </c>
      <c r="H121" s="300">
        <v>6100011680</v>
      </c>
      <c r="I121" s="300">
        <v>2500700429</v>
      </c>
      <c r="J121" s="300">
        <v>2500700429</v>
      </c>
      <c r="K121" s="334">
        <v>48400</v>
      </c>
      <c r="L121" s="300">
        <v>1206010102</v>
      </c>
      <c r="M121" s="332">
        <v>118</v>
      </c>
    </row>
    <row r="122" spans="1:13" s="332" customFormat="1" ht="21">
      <c r="A122" s="300"/>
      <c r="B122" s="300"/>
      <c r="C122" s="300">
        <v>2500700429</v>
      </c>
      <c r="D122" s="300" t="s">
        <v>228</v>
      </c>
      <c r="E122" s="300">
        <v>81</v>
      </c>
      <c r="F122" s="300" t="s">
        <v>439</v>
      </c>
      <c r="G122" s="333">
        <v>44210</v>
      </c>
      <c r="H122" s="300">
        <v>6100012792</v>
      </c>
      <c r="I122" s="300">
        <v>2500700429</v>
      </c>
      <c r="J122" s="300">
        <v>2500700429</v>
      </c>
      <c r="K122" s="334">
        <v>36000</v>
      </c>
      <c r="L122" s="300">
        <v>1206120102</v>
      </c>
      <c r="M122" s="332">
        <v>119</v>
      </c>
    </row>
    <row r="123" spans="1:13" s="332" customFormat="1" ht="21">
      <c r="A123" s="300"/>
      <c r="B123" s="300"/>
      <c r="C123" s="300">
        <v>2500700429</v>
      </c>
      <c r="D123" s="300" t="s">
        <v>228</v>
      </c>
      <c r="E123" s="300">
        <v>81</v>
      </c>
      <c r="F123" s="300" t="s">
        <v>439</v>
      </c>
      <c r="G123" s="333">
        <v>44210</v>
      </c>
      <c r="H123" s="300">
        <v>6100012983</v>
      </c>
      <c r="I123" s="300">
        <v>2500700429</v>
      </c>
      <c r="J123" s="300">
        <v>2500700429</v>
      </c>
      <c r="K123" s="334">
        <v>81000</v>
      </c>
      <c r="L123" s="300">
        <v>1206040102</v>
      </c>
      <c r="M123" s="332">
        <v>120</v>
      </c>
    </row>
    <row r="124" spans="1:13" s="332" customFormat="1" ht="21">
      <c r="A124" s="300"/>
      <c r="B124" s="300"/>
      <c r="C124" s="300">
        <v>2500700429</v>
      </c>
      <c r="D124" s="300" t="s">
        <v>228</v>
      </c>
      <c r="E124" s="300">
        <v>81</v>
      </c>
      <c r="F124" s="300" t="s">
        <v>439</v>
      </c>
      <c r="G124" s="333">
        <v>44210</v>
      </c>
      <c r="H124" s="300">
        <v>6100014822</v>
      </c>
      <c r="I124" s="300">
        <v>2500700429</v>
      </c>
      <c r="J124" s="300">
        <v>2500700429</v>
      </c>
      <c r="K124" s="334">
        <v>85800</v>
      </c>
      <c r="L124" s="300">
        <v>1206040102</v>
      </c>
      <c r="M124" s="332">
        <v>121</v>
      </c>
    </row>
    <row r="125" spans="1:13" s="332" customFormat="1" ht="21">
      <c r="A125" s="300"/>
      <c r="B125" s="300"/>
      <c r="C125" s="300">
        <v>2500700429</v>
      </c>
      <c r="D125" s="300" t="s">
        <v>228</v>
      </c>
      <c r="E125" s="300">
        <v>81</v>
      </c>
      <c r="F125" s="300" t="s">
        <v>452</v>
      </c>
      <c r="G125" s="333">
        <v>44214</v>
      </c>
      <c r="H125" s="300">
        <v>6100012793</v>
      </c>
      <c r="I125" s="300">
        <v>2500700429</v>
      </c>
      <c r="J125" s="300">
        <v>2500700429</v>
      </c>
      <c r="K125" s="334">
        <v>135000</v>
      </c>
      <c r="L125" s="300">
        <v>1206100102</v>
      </c>
      <c r="M125" s="332">
        <v>122</v>
      </c>
    </row>
    <row r="126" spans="1:13" s="332" customFormat="1" ht="21">
      <c r="A126" s="300"/>
      <c r="B126" s="300"/>
      <c r="C126" s="300">
        <v>2500700429</v>
      </c>
      <c r="D126" s="300" t="s">
        <v>228</v>
      </c>
      <c r="E126" s="300">
        <v>81</v>
      </c>
      <c r="F126" s="300" t="s">
        <v>452</v>
      </c>
      <c r="G126" s="333">
        <v>44214</v>
      </c>
      <c r="H126" s="300">
        <v>6100012943</v>
      </c>
      <c r="I126" s="300">
        <v>2500700429</v>
      </c>
      <c r="J126" s="300">
        <v>2500700429</v>
      </c>
      <c r="K126" s="334">
        <v>42286.4</v>
      </c>
      <c r="L126" s="300">
        <v>1206010102</v>
      </c>
      <c r="M126" s="332">
        <v>123</v>
      </c>
    </row>
    <row r="127" spans="1:13" s="332" customFormat="1" ht="21">
      <c r="A127" s="300"/>
      <c r="B127" s="300"/>
      <c r="C127" s="300">
        <v>2500700429</v>
      </c>
      <c r="D127" s="300" t="s">
        <v>228</v>
      </c>
      <c r="E127" s="300">
        <v>81</v>
      </c>
      <c r="F127" s="300" t="s">
        <v>452</v>
      </c>
      <c r="G127" s="333">
        <v>44214</v>
      </c>
      <c r="H127" s="300">
        <v>6100012979</v>
      </c>
      <c r="I127" s="300">
        <v>2500700429</v>
      </c>
      <c r="J127" s="300">
        <v>2500700429</v>
      </c>
      <c r="K127" s="334">
        <v>14300</v>
      </c>
      <c r="L127" s="300">
        <v>1206010102</v>
      </c>
      <c r="M127" s="332">
        <v>124</v>
      </c>
    </row>
    <row r="128" spans="1:13" s="332" customFormat="1" ht="21">
      <c r="A128" s="300"/>
      <c r="B128" s="300"/>
      <c r="C128" s="300">
        <v>2500700429</v>
      </c>
      <c r="D128" s="300" t="s">
        <v>228</v>
      </c>
      <c r="E128" s="300">
        <v>81</v>
      </c>
      <c r="F128" s="300" t="s">
        <v>452</v>
      </c>
      <c r="G128" s="333">
        <v>44214</v>
      </c>
      <c r="H128" s="300">
        <v>6100012985</v>
      </c>
      <c r="I128" s="300">
        <v>2500700429</v>
      </c>
      <c r="J128" s="300">
        <v>2500700429</v>
      </c>
      <c r="K128" s="334">
        <v>87000</v>
      </c>
      <c r="L128" s="300">
        <v>1206100102</v>
      </c>
      <c r="M128" s="332">
        <v>125</v>
      </c>
    </row>
    <row r="129" spans="1:13" s="332" customFormat="1" ht="21">
      <c r="A129" s="300"/>
      <c r="B129" s="300"/>
      <c r="C129" s="300">
        <v>2500700429</v>
      </c>
      <c r="D129" s="300" t="s">
        <v>228</v>
      </c>
      <c r="E129" s="300">
        <v>81</v>
      </c>
      <c r="F129" s="300" t="s">
        <v>408</v>
      </c>
      <c r="G129" s="333">
        <v>44217</v>
      </c>
      <c r="H129" s="300">
        <v>6100013766</v>
      </c>
      <c r="I129" s="300">
        <v>2500700429</v>
      </c>
      <c r="J129" s="300">
        <v>2500700429</v>
      </c>
      <c r="K129" s="334">
        <v>62000</v>
      </c>
      <c r="L129" s="300">
        <v>1206010102</v>
      </c>
      <c r="M129" s="332">
        <v>126</v>
      </c>
    </row>
    <row r="130" spans="1:13" s="332" customFormat="1" ht="21">
      <c r="A130" s="300"/>
      <c r="B130" s="300"/>
      <c r="C130" s="300">
        <v>2500700429</v>
      </c>
      <c r="D130" s="300" t="s">
        <v>228</v>
      </c>
      <c r="E130" s="300">
        <v>81</v>
      </c>
      <c r="F130" s="300" t="s">
        <v>452</v>
      </c>
      <c r="G130" s="333">
        <v>44218</v>
      </c>
      <c r="H130" s="300">
        <v>6100014106</v>
      </c>
      <c r="I130" s="300">
        <v>2500700429</v>
      </c>
      <c r="J130" s="300">
        <v>2500700429</v>
      </c>
      <c r="K130" s="334">
        <v>70299</v>
      </c>
      <c r="L130" s="300">
        <v>1206040102</v>
      </c>
      <c r="M130" s="332">
        <v>127</v>
      </c>
    </row>
    <row r="131" spans="1:13" s="332" customFormat="1" ht="21">
      <c r="A131" s="300"/>
      <c r="B131" s="300"/>
      <c r="C131" s="300">
        <v>2500700429</v>
      </c>
      <c r="D131" s="300" t="s">
        <v>228</v>
      </c>
      <c r="E131" s="300">
        <v>81</v>
      </c>
      <c r="F131" s="300" t="s">
        <v>407</v>
      </c>
      <c r="G131" s="333">
        <v>44223</v>
      </c>
      <c r="H131" s="300">
        <v>6100013389</v>
      </c>
      <c r="I131" s="300">
        <v>2500700429</v>
      </c>
      <c r="J131" s="300">
        <v>2500700429</v>
      </c>
      <c r="K131" s="334">
        <v>48000</v>
      </c>
      <c r="L131" s="300">
        <v>1206100102</v>
      </c>
      <c r="M131" s="332">
        <v>128</v>
      </c>
    </row>
    <row r="132" spans="1:13" s="332" customFormat="1" ht="21">
      <c r="A132" s="300"/>
      <c r="B132" s="300"/>
      <c r="C132" s="300">
        <v>2500700429</v>
      </c>
      <c r="D132" s="300" t="s">
        <v>228</v>
      </c>
      <c r="E132" s="300">
        <v>81</v>
      </c>
      <c r="F132" s="300" t="s">
        <v>407</v>
      </c>
      <c r="G132" s="333">
        <v>44223</v>
      </c>
      <c r="H132" s="300">
        <v>6100014505</v>
      </c>
      <c r="I132" s="300">
        <v>2500700429</v>
      </c>
      <c r="J132" s="300">
        <v>2500700429</v>
      </c>
      <c r="K132" s="334">
        <v>58000</v>
      </c>
      <c r="L132" s="300">
        <v>1206100102</v>
      </c>
      <c r="M132" s="332">
        <v>129</v>
      </c>
    </row>
    <row r="133" spans="1:13" s="332" customFormat="1" ht="21">
      <c r="A133" s="300">
        <v>13</v>
      </c>
      <c r="B133" s="300" t="s">
        <v>233</v>
      </c>
      <c r="C133" s="300">
        <v>2500700434</v>
      </c>
      <c r="D133" s="300" t="s">
        <v>228</v>
      </c>
      <c r="E133" s="300">
        <v>91</v>
      </c>
      <c r="F133" s="300" t="s">
        <v>435</v>
      </c>
      <c r="G133" s="333">
        <v>44119</v>
      </c>
      <c r="H133" s="300">
        <v>6100000135</v>
      </c>
      <c r="I133" s="300">
        <v>2500701476</v>
      </c>
      <c r="J133" s="300">
        <v>2500700434</v>
      </c>
      <c r="K133" s="334">
        <v>-297096.2</v>
      </c>
      <c r="L133" s="300">
        <v>1206090102</v>
      </c>
      <c r="M133" s="332">
        <v>130</v>
      </c>
    </row>
    <row r="134" spans="1:13" s="332" customFormat="1" ht="21">
      <c r="A134" s="300"/>
      <c r="B134" s="300"/>
      <c r="C134" s="300">
        <v>2500700434</v>
      </c>
      <c r="D134" s="300" t="s">
        <v>228</v>
      </c>
      <c r="E134" s="300">
        <v>91</v>
      </c>
      <c r="F134" s="300" t="s">
        <v>435</v>
      </c>
      <c r="G134" s="333">
        <v>44119</v>
      </c>
      <c r="H134" s="300">
        <v>6100000141</v>
      </c>
      <c r="I134" s="300">
        <v>2500701476</v>
      </c>
      <c r="J134" s="300">
        <v>2500700434</v>
      </c>
      <c r="K134" s="334">
        <v>-297096.2</v>
      </c>
      <c r="L134" s="300">
        <v>1206090102</v>
      </c>
      <c r="M134" s="332">
        <v>131</v>
      </c>
    </row>
    <row r="135" spans="1:13" s="332" customFormat="1" ht="21">
      <c r="A135" s="300"/>
      <c r="B135" s="300"/>
      <c r="C135" s="300">
        <v>2500700434</v>
      </c>
      <c r="D135" s="300" t="s">
        <v>228</v>
      </c>
      <c r="E135" s="300">
        <v>81</v>
      </c>
      <c r="F135" s="300" t="s">
        <v>435</v>
      </c>
      <c r="G135" s="333">
        <v>44119</v>
      </c>
      <c r="H135" s="300">
        <v>6100001058</v>
      </c>
      <c r="I135" s="300">
        <v>2500701476</v>
      </c>
      <c r="J135" s="300">
        <v>2500700434</v>
      </c>
      <c r="K135" s="334">
        <v>297096.2</v>
      </c>
      <c r="L135" s="300">
        <v>1206090102</v>
      </c>
      <c r="M135" s="332">
        <v>132</v>
      </c>
    </row>
    <row r="136" spans="1:13" s="332" customFormat="1" ht="21">
      <c r="A136" s="300"/>
      <c r="B136" s="300"/>
      <c r="C136" s="300">
        <v>2500700434</v>
      </c>
      <c r="D136" s="300" t="s">
        <v>228</v>
      </c>
      <c r="E136" s="300">
        <v>81</v>
      </c>
      <c r="F136" s="300" t="s">
        <v>435</v>
      </c>
      <c r="G136" s="333">
        <v>44119</v>
      </c>
      <c r="H136" s="300">
        <v>6100001069</v>
      </c>
      <c r="I136" s="300">
        <v>2500701476</v>
      </c>
      <c r="J136" s="300">
        <v>2500700434</v>
      </c>
      <c r="K136" s="334">
        <v>297096.2</v>
      </c>
      <c r="L136" s="300">
        <v>1206090102</v>
      </c>
      <c r="M136" s="332">
        <v>133</v>
      </c>
    </row>
    <row r="137" spans="1:13" s="332" customFormat="1" ht="21">
      <c r="A137" s="300"/>
      <c r="B137" s="300"/>
      <c r="C137" s="300">
        <v>2500700434</v>
      </c>
      <c r="D137" s="300" t="s">
        <v>228</v>
      </c>
      <c r="E137" s="300">
        <v>81</v>
      </c>
      <c r="F137" s="300" t="s">
        <v>435</v>
      </c>
      <c r="G137" s="333">
        <v>44119</v>
      </c>
      <c r="H137" s="300">
        <v>6100001303</v>
      </c>
      <c r="I137" s="300">
        <v>2500701476</v>
      </c>
      <c r="J137" s="300">
        <v>2500700434</v>
      </c>
      <c r="K137" s="334">
        <v>297096.2</v>
      </c>
      <c r="L137" s="300">
        <v>1206090102</v>
      </c>
      <c r="M137" s="332">
        <v>134</v>
      </c>
    </row>
    <row r="138" spans="1:13" s="332" customFormat="1" ht="21">
      <c r="A138" s="300"/>
      <c r="B138" s="300"/>
      <c r="C138" s="300">
        <v>2500700434</v>
      </c>
      <c r="D138" s="300" t="s">
        <v>228</v>
      </c>
      <c r="E138" s="300">
        <v>81</v>
      </c>
      <c r="F138" s="300" t="s">
        <v>454</v>
      </c>
      <c r="G138" s="333">
        <v>44123</v>
      </c>
      <c r="H138" s="300">
        <v>6100001068</v>
      </c>
      <c r="I138" s="300">
        <v>2500701476</v>
      </c>
      <c r="J138" s="300">
        <v>2500700434</v>
      </c>
      <c r="K138" s="334">
        <v>579820.5</v>
      </c>
      <c r="L138" s="300">
        <v>1206010102</v>
      </c>
      <c r="M138" s="332">
        <v>135</v>
      </c>
    </row>
    <row r="139" spans="1:13" s="332" customFormat="1" ht="21">
      <c r="A139" s="300"/>
      <c r="B139" s="300"/>
      <c r="C139" s="300">
        <v>2500700434</v>
      </c>
      <c r="D139" s="300" t="s">
        <v>228</v>
      </c>
      <c r="E139" s="300">
        <v>81</v>
      </c>
      <c r="F139" s="300" t="s">
        <v>453</v>
      </c>
      <c r="G139" s="333">
        <v>44132</v>
      </c>
      <c r="H139" s="300">
        <v>6100000271</v>
      </c>
      <c r="I139" s="300">
        <v>2500701476</v>
      </c>
      <c r="J139" s="300">
        <v>2500700434</v>
      </c>
      <c r="K139" s="334">
        <v>357861.5</v>
      </c>
      <c r="L139" s="300">
        <v>1206090102</v>
      </c>
      <c r="M139" s="332">
        <v>136</v>
      </c>
    </row>
    <row r="140" spans="1:13" s="332" customFormat="1" ht="21">
      <c r="A140" s="300"/>
      <c r="B140" s="300"/>
      <c r="C140" s="300">
        <v>2500700434</v>
      </c>
      <c r="D140" s="300" t="s">
        <v>228</v>
      </c>
      <c r="E140" s="300">
        <v>81</v>
      </c>
      <c r="F140" s="300" t="s">
        <v>449</v>
      </c>
      <c r="G140" s="333">
        <v>44148</v>
      </c>
      <c r="H140" s="300">
        <v>6100003168</v>
      </c>
      <c r="I140" s="300">
        <v>2500701476</v>
      </c>
      <c r="J140" s="300">
        <v>2500700434</v>
      </c>
      <c r="K140" s="334">
        <v>1076809.5</v>
      </c>
      <c r="L140" s="300">
        <v>1206100102</v>
      </c>
      <c r="M140" s="332">
        <v>137</v>
      </c>
    </row>
    <row r="141" spans="1:13" s="332" customFormat="1" ht="21">
      <c r="A141" s="300"/>
      <c r="B141" s="300"/>
      <c r="C141" s="300">
        <v>2500700434</v>
      </c>
      <c r="D141" s="300" t="s">
        <v>228</v>
      </c>
      <c r="E141" s="300">
        <v>81</v>
      </c>
      <c r="F141" s="300" t="s">
        <v>453</v>
      </c>
      <c r="G141" s="333">
        <v>44158</v>
      </c>
      <c r="H141" s="300">
        <v>6100000353</v>
      </c>
      <c r="I141" s="300">
        <v>2500701476</v>
      </c>
      <c r="J141" s="300">
        <v>2500700434</v>
      </c>
      <c r="K141" s="334">
        <v>31886</v>
      </c>
      <c r="L141" s="300">
        <v>1206090102</v>
      </c>
      <c r="M141" s="332">
        <v>138</v>
      </c>
    </row>
    <row r="142" spans="1:13" s="332" customFormat="1" ht="21">
      <c r="A142" s="300"/>
      <c r="B142" s="300"/>
      <c r="C142" s="300">
        <v>2500700434</v>
      </c>
      <c r="D142" s="300" t="s">
        <v>228</v>
      </c>
      <c r="E142" s="300">
        <v>81</v>
      </c>
      <c r="F142" s="300" t="s">
        <v>453</v>
      </c>
      <c r="G142" s="333">
        <v>44158</v>
      </c>
      <c r="H142" s="300">
        <v>6100000353</v>
      </c>
      <c r="I142" s="300">
        <v>2500701476</v>
      </c>
      <c r="J142" s="300">
        <v>2500700434</v>
      </c>
      <c r="K142" s="334">
        <v>139635</v>
      </c>
      <c r="L142" s="300">
        <v>1206090102</v>
      </c>
      <c r="M142" s="332">
        <v>139</v>
      </c>
    </row>
    <row r="143" spans="1:13" s="332" customFormat="1" ht="21">
      <c r="A143" s="300"/>
      <c r="B143" s="300"/>
      <c r="C143" s="300">
        <v>2500700434</v>
      </c>
      <c r="D143" s="300" t="s">
        <v>228</v>
      </c>
      <c r="E143" s="300">
        <v>81</v>
      </c>
      <c r="F143" s="300" t="s">
        <v>453</v>
      </c>
      <c r="G143" s="333">
        <v>44158</v>
      </c>
      <c r="H143" s="300">
        <v>6100000353</v>
      </c>
      <c r="I143" s="300">
        <v>2500701476</v>
      </c>
      <c r="J143" s="300">
        <v>2500700434</v>
      </c>
      <c r="K143" s="334">
        <v>2407.5</v>
      </c>
      <c r="L143" s="300">
        <v>1206090102</v>
      </c>
      <c r="M143" s="332">
        <v>140</v>
      </c>
    </row>
    <row r="144" spans="1:13" s="332" customFormat="1" ht="21">
      <c r="A144" s="300"/>
      <c r="B144" s="300"/>
      <c r="C144" s="300">
        <v>2500700434</v>
      </c>
      <c r="D144" s="300" t="s">
        <v>228</v>
      </c>
      <c r="E144" s="300">
        <v>81</v>
      </c>
      <c r="F144" s="300" t="s">
        <v>453</v>
      </c>
      <c r="G144" s="333">
        <v>44158</v>
      </c>
      <c r="H144" s="300">
        <v>6100000353</v>
      </c>
      <c r="I144" s="300">
        <v>2500701476</v>
      </c>
      <c r="J144" s="300">
        <v>2500700434</v>
      </c>
      <c r="K144" s="334">
        <v>12786.5</v>
      </c>
      <c r="L144" s="300">
        <v>1206090102</v>
      </c>
      <c r="M144" s="332">
        <v>141</v>
      </c>
    </row>
    <row r="145" spans="1:13" s="332" customFormat="1" ht="21">
      <c r="A145" s="300"/>
      <c r="B145" s="300"/>
      <c r="C145" s="300">
        <v>2500700434</v>
      </c>
      <c r="D145" s="300" t="s">
        <v>228</v>
      </c>
      <c r="E145" s="300">
        <v>81</v>
      </c>
      <c r="F145" s="300" t="s">
        <v>453</v>
      </c>
      <c r="G145" s="333">
        <v>44158</v>
      </c>
      <c r="H145" s="300">
        <v>6100000353</v>
      </c>
      <c r="I145" s="300">
        <v>2500701476</v>
      </c>
      <c r="J145" s="300">
        <v>2500700434</v>
      </c>
      <c r="K145" s="334">
        <v>2675</v>
      </c>
      <c r="L145" s="300">
        <v>1206090102</v>
      </c>
      <c r="M145" s="332">
        <v>142</v>
      </c>
    </row>
    <row r="146" spans="1:13" s="332" customFormat="1" ht="21">
      <c r="A146" s="300"/>
      <c r="B146" s="300"/>
      <c r="C146" s="300">
        <v>2500700434</v>
      </c>
      <c r="D146" s="300" t="s">
        <v>228</v>
      </c>
      <c r="E146" s="300">
        <v>81</v>
      </c>
      <c r="F146" s="300" t="s">
        <v>453</v>
      </c>
      <c r="G146" s="333">
        <v>44158</v>
      </c>
      <c r="H146" s="300">
        <v>6100000353</v>
      </c>
      <c r="I146" s="300">
        <v>2500701476</v>
      </c>
      <c r="J146" s="300">
        <v>2500700434</v>
      </c>
      <c r="K146" s="334">
        <v>19795</v>
      </c>
      <c r="L146" s="300">
        <v>1206090102</v>
      </c>
      <c r="M146" s="332">
        <v>143</v>
      </c>
    </row>
    <row r="147" spans="1:13" s="332" customFormat="1" ht="21">
      <c r="A147" s="300"/>
      <c r="B147" s="300"/>
      <c r="C147" s="300">
        <v>2500700434</v>
      </c>
      <c r="D147" s="300" t="s">
        <v>228</v>
      </c>
      <c r="E147" s="300">
        <v>81</v>
      </c>
      <c r="F147" s="300" t="s">
        <v>453</v>
      </c>
      <c r="G147" s="333">
        <v>44158</v>
      </c>
      <c r="H147" s="300">
        <v>6100000353</v>
      </c>
      <c r="I147" s="300">
        <v>2500701476</v>
      </c>
      <c r="J147" s="300">
        <v>2500700434</v>
      </c>
      <c r="K147" s="334">
        <v>1498</v>
      </c>
      <c r="L147" s="300">
        <v>1206090102</v>
      </c>
      <c r="M147" s="332">
        <v>144</v>
      </c>
    </row>
    <row r="148" spans="1:13" s="332" customFormat="1" ht="21">
      <c r="A148" s="300"/>
      <c r="B148" s="300"/>
      <c r="C148" s="300">
        <v>2500700434</v>
      </c>
      <c r="D148" s="300" t="s">
        <v>228</v>
      </c>
      <c r="E148" s="300">
        <v>81</v>
      </c>
      <c r="F148" s="300" t="s">
        <v>453</v>
      </c>
      <c r="G148" s="333">
        <v>44158</v>
      </c>
      <c r="H148" s="300">
        <v>6100000353</v>
      </c>
      <c r="I148" s="300">
        <v>2500701476</v>
      </c>
      <c r="J148" s="300">
        <v>2500700434</v>
      </c>
      <c r="K148" s="334">
        <v>3424</v>
      </c>
      <c r="L148" s="300">
        <v>1206090102</v>
      </c>
      <c r="M148" s="332">
        <v>145</v>
      </c>
    </row>
    <row r="149" spans="1:13" s="332" customFormat="1" ht="21">
      <c r="A149" s="300"/>
      <c r="B149" s="300"/>
      <c r="C149" s="300">
        <v>2500700434</v>
      </c>
      <c r="D149" s="300" t="s">
        <v>228</v>
      </c>
      <c r="E149" s="300">
        <v>81</v>
      </c>
      <c r="F149" s="300" t="s">
        <v>453</v>
      </c>
      <c r="G149" s="333">
        <v>44158</v>
      </c>
      <c r="H149" s="300">
        <v>6100000353</v>
      </c>
      <c r="I149" s="300">
        <v>2500701476</v>
      </c>
      <c r="J149" s="300">
        <v>2500700434</v>
      </c>
      <c r="K149" s="334">
        <v>28622.5</v>
      </c>
      <c r="L149" s="300">
        <v>1206090102</v>
      </c>
      <c r="M149" s="332">
        <v>146</v>
      </c>
    </row>
    <row r="150" spans="1:13" s="332" customFormat="1" ht="21">
      <c r="A150" s="300"/>
      <c r="B150" s="300"/>
      <c r="C150" s="300">
        <v>2500700434</v>
      </c>
      <c r="D150" s="300" t="s">
        <v>228</v>
      </c>
      <c r="E150" s="300">
        <v>81</v>
      </c>
      <c r="F150" s="300" t="s">
        <v>453</v>
      </c>
      <c r="G150" s="333">
        <v>44158</v>
      </c>
      <c r="H150" s="300">
        <v>6100000353</v>
      </c>
      <c r="I150" s="300">
        <v>2500701476</v>
      </c>
      <c r="J150" s="300">
        <v>2500700434</v>
      </c>
      <c r="K150" s="334">
        <v>6955</v>
      </c>
      <c r="L150" s="300">
        <v>1206090102</v>
      </c>
      <c r="M150" s="332">
        <v>147</v>
      </c>
    </row>
    <row r="151" spans="1:13" s="332" customFormat="1" ht="21">
      <c r="A151" s="300"/>
      <c r="B151" s="300"/>
      <c r="C151" s="300">
        <v>2500700434</v>
      </c>
      <c r="D151" s="300" t="s">
        <v>228</v>
      </c>
      <c r="E151" s="300">
        <v>81</v>
      </c>
      <c r="F151" s="300" t="s">
        <v>453</v>
      </c>
      <c r="G151" s="333">
        <v>44158</v>
      </c>
      <c r="H151" s="300">
        <v>6100000353</v>
      </c>
      <c r="I151" s="300">
        <v>2500701476</v>
      </c>
      <c r="J151" s="300">
        <v>2500700434</v>
      </c>
      <c r="K151" s="334">
        <v>8025</v>
      </c>
      <c r="L151" s="300">
        <v>1206090102</v>
      </c>
      <c r="M151" s="332">
        <v>148</v>
      </c>
    </row>
    <row r="152" spans="1:13" s="332" customFormat="1" ht="21">
      <c r="A152" s="300"/>
      <c r="B152" s="300"/>
      <c r="C152" s="300">
        <v>2500700434</v>
      </c>
      <c r="D152" s="300" t="s">
        <v>228</v>
      </c>
      <c r="E152" s="300">
        <v>81</v>
      </c>
      <c r="F152" s="300" t="s">
        <v>453</v>
      </c>
      <c r="G152" s="333">
        <v>44158</v>
      </c>
      <c r="H152" s="300">
        <v>6100000353</v>
      </c>
      <c r="I152" s="300">
        <v>2500701476</v>
      </c>
      <c r="J152" s="300">
        <v>2500700434</v>
      </c>
      <c r="K152" s="334">
        <v>24610</v>
      </c>
      <c r="L152" s="300">
        <v>1206090102</v>
      </c>
      <c r="M152" s="332">
        <v>149</v>
      </c>
    </row>
    <row r="153" spans="1:13" s="332" customFormat="1" ht="21">
      <c r="A153" s="300"/>
      <c r="B153" s="300"/>
      <c r="C153" s="300">
        <v>2500700434</v>
      </c>
      <c r="D153" s="300" t="s">
        <v>228</v>
      </c>
      <c r="E153" s="300">
        <v>81</v>
      </c>
      <c r="F153" s="300" t="s">
        <v>453</v>
      </c>
      <c r="G153" s="333">
        <v>44158</v>
      </c>
      <c r="H153" s="300">
        <v>6100000353</v>
      </c>
      <c r="I153" s="300">
        <v>2500701476</v>
      </c>
      <c r="J153" s="300">
        <v>2500700434</v>
      </c>
      <c r="K153" s="334">
        <v>14980</v>
      </c>
      <c r="L153" s="300">
        <v>1206090102</v>
      </c>
      <c r="M153" s="332">
        <v>150</v>
      </c>
    </row>
    <row r="154" spans="1:13" s="332" customFormat="1" ht="21">
      <c r="A154" s="300"/>
      <c r="B154" s="300"/>
      <c r="C154" s="300">
        <v>2500700434</v>
      </c>
      <c r="D154" s="300" t="s">
        <v>228</v>
      </c>
      <c r="E154" s="300">
        <v>81</v>
      </c>
      <c r="F154" s="300" t="s">
        <v>453</v>
      </c>
      <c r="G154" s="333">
        <v>44158</v>
      </c>
      <c r="H154" s="300">
        <v>6100000353</v>
      </c>
      <c r="I154" s="300">
        <v>2500701476</v>
      </c>
      <c r="J154" s="300">
        <v>2500700434</v>
      </c>
      <c r="K154" s="334">
        <v>2140</v>
      </c>
      <c r="L154" s="300">
        <v>1206090102</v>
      </c>
      <c r="M154" s="332">
        <v>151</v>
      </c>
    </row>
    <row r="155" spans="1:13" s="332" customFormat="1" ht="21">
      <c r="A155" s="300"/>
      <c r="B155" s="300"/>
      <c r="C155" s="300">
        <v>2500700434</v>
      </c>
      <c r="D155" s="300" t="s">
        <v>228</v>
      </c>
      <c r="E155" s="300">
        <v>91</v>
      </c>
      <c r="F155" s="300" t="s">
        <v>453</v>
      </c>
      <c r="G155" s="333">
        <v>44158</v>
      </c>
      <c r="H155" s="300">
        <v>6100003113</v>
      </c>
      <c r="I155" s="300">
        <v>2500701476</v>
      </c>
      <c r="J155" s="300">
        <v>2500700434</v>
      </c>
      <c r="K155" s="334">
        <v>-357861.5</v>
      </c>
      <c r="L155" s="300">
        <v>1206090102</v>
      </c>
      <c r="M155" s="332">
        <v>152</v>
      </c>
    </row>
    <row r="156" spans="1:13" s="332" customFormat="1" ht="21">
      <c r="A156" s="300">
        <v>14</v>
      </c>
      <c r="B156" s="300" t="s">
        <v>465</v>
      </c>
      <c r="C156" s="300">
        <v>2500700481</v>
      </c>
      <c r="D156" s="300" t="s">
        <v>228</v>
      </c>
      <c r="E156" s="300">
        <v>81</v>
      </c>
      <c r="F156" s="300" t="s">
        <v>455</v>
      </c>
      <c r="G156" s="333">
        <v>44110</v>
      </c>
      <c r="H156" s="300">
        <v>6100000909</v>
      </c>
      <c r="I156" s="300">
        <v>2500700481</v>
      </c>
      <c r="J156" s="300">
        <v>2500700481</v>
      </c>
      <c r="K156" s="334">
        <v>300000</v>
      </c>
      <c r="L156" s="300">
        <v>1206010102</v>
      </c>
      <c r="M156" s="332">
        <v>153</v>
      </c>
    </row>
    <row r="157" spans="1:13" s="332" customFormat="1" ht="21">
      <c r="A157" s="300">
        <v>15</v>
      </c>
      <c r="B157" s="300" t="s">
        <v>218</v>
      </c>
      <c r="C157" s="300">
        <v>2500700483</v>
      </c>
      <c r="D157" s="300" t="s">
        <v>228</v>
      </c>
      <c r="E157" s="300">
        <v>81</v>
      </c>
      <c r="F157" s="300" t="s">
        <v>429</v>
      </c>
      <c r="G157" s="333">
        <v>44189</v>
      </c>
      <c r="H157" s="300">
        <v>6100010052</v>
      </c>
      <c r="I157" s="300">
        <v>2500700483</v>
      </c>
      <c r="J157" s="300">
        <v>2500700483</v>
      </c>
      <c r="K157" s="334">
        <v>525000</v>
      </c>
      <c r="L157" s="300">
        <v>1206160102</v>
      </c>
      <c r="M157" s="332">
        <v>154</v>
      </c>
    </row>
    <row r="158" spans="1:13" s="332" customFormat="1" ht="21">
      <c r="A158" s="300"/>
      <c r="B158" s="300"/>
      <c r="C158" s="300">
        <v>2500700483</v>
      </c>
      <c r="D158" s="300" t="s">
        <v>228</v>
      </c>
      <c r="E158" s="300">
        <v>81</v>
      </c>
      <c r="F158" s="300" t="s">
        <v>447</v>
      </c>
      <c r="G158" s="333">
        <v>44217</v>
      </c>
      <c r="H158" s="300">
        <v>6100013774</v>
      </c>
      <c r="I158" s="300">
        <v>2500700483</v>
      </c>
      <c r="J158" s="300">
        <v>2500700483</v>
      </c>
      <c r="K158" s="334">
        <v>175840</v>
      </c>
      <c r="L158" s="300">
        <v>1206100102</v>
      </c>
      <c r="M158" s="332">
        <v>155</v>
      </c>
    </row>
    <row r="159" spans="1:13" s="332" customFormat="1" ht="21">
      <c r="A159" s="300"/>
      <c r="B159" s="300"/>
      <c r="C159" s="300">
        <v>2500700483</v>
      </c>
      <c r="D159" s="300" t="s">
        <v>228</v>
      </c>
      <c r="E159" s="300">
        <v>81</v>
      </c>
      <c r="F159" s="300" t="s">
        <v>447</v>
      </c>
      <c r="G159" s="333">
        <v>44217</v>
      </c>
      <c r="H159" s="300">
        <v>6100013775</v>
      </c>
      <c r="I159" s="300">
        <v>2500700483</v>
      </c>
      <c r="J159" s="300">
        <v>2500700483</v>
      </c>
      <c r="K159" s="334">
        <v>407520</v>
      </c>
      <c r="L159" s="300">
        <v>1206100102</v>
      </c>
      <c r="M159" s="332">
        <v>156</v>
      </c>
    </row>
    <row r="160" spans="1:13" s="332" customFormat="1" ht="21">
      <c r="A160" s="300">
        <v>16</v>
      </c>
      <c r="B160" s="300" t="s">
        <v>466</v>
      </c>
      <c r="C160" s="300">
        <v>2500700526</v>
      </c>
      <c r="D160" s="300" t="s">
        <v>228</v>
      </c>
      <c r="E160" s="300">
        <v>81</v>
      </c>
      <c r="F160" s="300" t="s">
        <v>400</v>
      </c>
      <c r="G160" s="333">
        <v>44204</v>
      </c>
      <c r="H160" s="300">
        <v>6100013780</v>
      </c>
      <c r="I160" s="300">
        <v>2500700526</v>
      </c>
      <c r="J160" s="300">
        <v>2500700526</v>
      </c>
      <c r="K160" s="334">
        <v>425000</v>
      </c>
      <c r="L160" s="300">
        <v>1206100102</v>
      </c>
      <c r="M160" s="332">
        <v>157</v>
      </c>
    </row>
    <row r="161" spans="1:13" s="332" customFormat="1" ht="21">
      <c r="A161" s="300">
        <v>17</v>
      </c>
      <c r="B161" s="300" t="s">
        <v>467</v>
      </c>
      <c r="C161" s="300">
        <v>2500700563</v>
      </c>
      <c r="D161" s="300" t="s">
        <v>228</v>
      </c>
      <c r="E161" s="300">
        <v>81</v>
      </c>
      <c r="F161" s="300" t="s">
        <v>405</v>
      </c>
      <c r="G161" s="333">
        <v>44195</v>
      </c>
      <c r="H161" s="300">
        <v>6100010673</v>
      </c>
      <c r="I161" s="300">
        <v>2500700563</v>
      </c>
      <c r="J161" s="300">
        <v>2500700563</v>
      </c>
      <c r="K161" s="334">
        <v>248860.6</v>
      </c>
      <c r="L161" s="300">
        <v>1206100102</v>
      </c>
      <c r="M161" s="332">
        <v>158</v>
      </c>
    </row>
    <row r="162" spans="1:13" s="332" customFormat="1" ht="21">
      <c r="A162" s="300"/>
      <c r="B162" s="300"/>
      <c r="C162" s="300">
        <v>2500700563</v>
      </c>
      <c r="D162" s="300" t="s">
        <v>228</v>
      </c>
      <c r="E162" s="300">
        <v>81</v>
      </c>
      <c r="F162" s="300" t="s">
        <v>444</v>
      </c>
      <c r="G162" s="333">
        <v>44202</v>
      </c>
      <c r="H162" s="300">
        <v>6100014111</v>
      </c>
      <c r="I162" s="300">
        <v>2500700563</v>
      </c>
      <c r="J162" s="300">
        <v>2500700563</v>
      </c>
      <c r="K162" s="334">
        <v>29960</v>
      </c>
      <c r="L162" s="300">
        <v>1206010102</v>
      </c>
      <c r="M162" s="332">
        <v>159</v>
      </c>
    </row>
    <row r="163" spans="1:13" s="332" customFormat="1" ht="21">
      <c r="A163" s="300"/>
      <c r="B163" s="300"/>
      <c r="C163" s="300">
        <v>2500700563</v>
      </c>
      <c r="D163" s="300" t="s">
        <v>228</v>
      </c>
      <c r="E163" s="300">
        <v>81</v>
      </c>
      <c r="F163" s="300" t="s">
        <v>444</v>
      </c>
      <c r="G163" s="333">
        <v>44202</v>
      </c>
      <c r="H163" s="300">
        <v>6100014111</v>
      </c>
      <c r="I163" s="300">
        <v>2500700563</v>
      </c>
      <c r="J163" s="300">
        <v>2500700563</v>
      </c>
      <c r="K163" s="334">
        <v>2675</v>
      </c>
      <c r="L163" s="300">
        <v>1206010102</v>
      </c>
      <c r="M163" s="332">
        <v>160</v>
      </c>
    </row>
    <row r="164" spans="1:13" s="332" customFormat="1" ht="21">
      <c r="A164" s="300"/>
      <c r="B164" s="300"/>
      <c r="C164" s="300">
        <v>2500700563</v>
      </c>
      <c r="D164" s="300" t="s">
        <v>228</v>
      </c>
      <c r="E164" s="300">
        <v>81</v>
      </c>
      <c r="F164" s="300" t="s">
        <v>444</v>
      </c>
      <c r="G164" s="333">
        <v>44202</v>
      </c>
      <c r="H164" s="300">
        <v>6100014111</v>
      </c>
      <c r="I164" s="300">
        <v>2500700563</v>
      </c>
      <c r="J164" s="300">
        <v>2500700563</v>
      </c>
      <c r="K164" s="334">
        <v>2354</v>
      </c>
      <c r="L164" s="300">
        <v>1206010102</v>
      </c>
      <c r="M164" s="332">
        <v>161</v>
      </c>
    </row>
    <row r="165" spans="1:13" s="332" customFormat="1" ht="21">
      <c r="A165" s="300"/>
      <c r="B165" s="300"/>
      <c r="C165" s="300">
        <v>2500700563</v>
      </c>
      <c r="D165" s="300" t="s">
        <v>228</v>
      </c>
      <c r="E165" s="300">
        <v>81</v>
      </c>
      <c r="F165" s="300" t="s">
        <v>444</v>
      </c>
      <c r="G165" s="333">
        <v>44202</v>
      </c>
      <c r="H165" s="300">
        <v>6100014111</v>
      </c>
      <c r="I165" s="300">
        <v>2500700563</v>
      </c>
      <c r="J165" s="300">
        <v>2500700563</v>
      </c>
      <c r="K165" s="334">
        <v>18725</v>
      </c>
      <c r="L165" s="300">
        <v>1206010102</v>
      </c>
      <c r="M165" s="332">
        <v>162</v>
      </c>
    </row>
    <row r="166" spans="1:13" s="332" customFormat="1" ht="21">
      <c r="A166" s="300"/>
      <c r="B166" s="300"/>
      <c r="C166" s="300">
        <v>2500700563</v>
      </c>
      <c r="D166" s="300" t="s">
        <v>228</v>
      </c>
      <c r="E166" s="300">
        <v>81</v>
      </c>
      <c r="F166" s="300" t="s">
        <v>444</v>
      </c>
      <c r="G166" s="333">
        <v>44202</v>
      </c>
      <c r="H166" s="300">
        <v>6100014111</v>
      </c>
      <c r="I166" s="300">
        <v>2500700563</v>
      </c>
      <c r="J166" s="300">
        <v>2500700563</v>
      </c>
      <c r="K166" s="334">
        <v>17120</v>
      </c>
      <c r="L166" s="300">
        <v>1206010102</v>
      </c>
      <c r="M166" s="332">
        <v>163</v>
      </c>
    </row>
    <row r="167" spans="1:13" s="332" customFormat="1" ht="21">
      <c r="A167" s="300"/>
      <c r="B167" s="300"/>
      <c r="C167" s="300">
        <v>2500700563</v>
      </c>
      <c r="D167" s="300" t="s">
        <v>228</v>
      </c>
      <c r="E167" s="300">
        <v>81</v>
      </c>
      <c r="F167" s="300" t="s">
        <v>444</v>
      </c>
      <c r="G167" s="333">
        <v>44202</v>
      </c>
      <c r="H167" s="300">
        <v>6100014111</v>
      </c>
      <c r="I167" s="300">
        <v>2500700563</v>
      </c>
      <c r="J167" s="300">
        <v>2500700563</v>
      </c>
      <c r="K167" s="334">
        <v>17655</v>
      </c>
      <c r="L167" s="300">
        <v>1206010102</v>
      </c>
      <c r="M167" s="332">
        <v>164</v>
      </c>
    </row>
    <row r="168" spans="1:13" s="332" customFormat="1" ht="21">
      <c r="A168" s="300"/>
      <c r="B168" s="300"/>
      <c r="C168" s="300">
        <v>2500700563</v>
      </c>
      <c r="D168" s="300" t="s">
        <v>228</v>
      </c>
      <c r="E168" s="300">
        <v>81</v>
      </c>
      <c r="F168" s="300" t="s">
        <v>444</v>
      </c>
      <c r="G168" s="333">
        <v>44202</v>
      </c>
      <c r="H168" s="300">
        <v>6100014111</v>
      </c>
      <c r="I168" s="300">
        <v>2500700563</v>
      </c>
      <c r="J168" s="300">
        <v>2500700563</v>
      </c>
      <c r="K168" s="334">
        <v>21400</v>
      </c>
      <c r="L168" s="300">
        <v>1206010102</v>
      </c>
      <c r="M168" s="332">
        <v>165</v>
      </c>
    </row>
    <row r="169" spans="1:13" s="332" customFormat="1" ht="21">
      <c r="A169" s="300"/>
      <c r="B169" s="300"/>
      <c r="C169" s="300">
        <v>2500700563</v>
      </c>
      <c r="D169" s="300" t="s">
        <v>228</v>
      </c>
      <c r="E169" s="300">
        <v>81</v>
      </c>
      <c r="F169" s="300" t="s">
        <v>444</v>
      </c>
      <c r="G169" s="333">
        <v>44202</v>
      </c>
      <c r="H169" s="300">
        <v>6100014111</v>
      </c>
      <c r="I169" s="300">
        <v>2500700563</v>
      </c>
      <c r="J169" s="300">
        <v>2500700563</v>
      </c>
      <c r="K169" s="334">
        <v>14445</v>
      </c>
      <c r="L169" s="300">
        <v>1206010102</v>
      </c>
      <c r="M169" s="332">
        <v>166</v>
      </c>
    </row>
    <row r="170" spans="1:13" s="332" customFormat="1" ht="21">
      <c r="A170" s="300"/>
      <c r="B170" s="300"/>
      <c r="C170" s="300">
        <v>2500700563</v>
      </c>
      <c r="D170" s="300" t="s">
        <v>228</v>
      </c>
      <c r="E170" s="300">
        <v>81</v>
      </c>
      <c r="F170" s="300" t="s">
        <v>444</v>
      </c>
      <c r="G170" s="333">
        <v>44202</v>
      </c>
      <c r="H170" s="300">
        <v>6100014111</v>
      </c>
      <c r="I170" s="300">
        <v>2500700563</v>
      </c>
      <c r="J170" s="300">
        <v>2500700563</v>
      </c>
      <c r="K170" s="334">
        <v>58565.38</v>
      </c>
      <c r="L170" s="300">
        <v>1206010102</v>
      </c>
      <c r="M170" s="332">
        <v>167</v>
      </c>
    </row>
    <row r="171" spans="1:13" s="332" customFormat="1" ht="21">
      <c r="A171" s="300">
        <v>18</v>
      </c>
      <c r="B171" s="300" t="s">
        <v>468</v>
      </c>
      <c r="C171" s="300">
        <v>2500700588</v>
      </c>
      <c r="D171" s="300" t="s">
        <v>228</v>
      </c>
      <c r="E171" s="300">
        <v>81</v>
      </c>
      <c r="F171" s="300" t="s">
        <v>401</v>
      </c>
      <c r="G171" s="333">
        <v>44208</v>
      </c>
      <c r="H171" s="300">
        <v>6100012776</v>
      </c>
      <c r="I171" s="300">
        <v>2500700588</v>
      </c>
      <c r="J171" s="300">
        <v>2500700588</v>
      </c>
      <c r="K171" s="334">
        <v>204000</v>
      </c>
      <c r="L171" s="300">
        <v>1206100102</v>
      </c>
      <c r="M171" s="332">
        <v>168</v>
      </c>
    </row>
    <row r="172" spans="1:13" s="332" customFormat="1" ht="21">
      <c r="A172" s="300">
        <v>19</v>
      </c>
      <c r="B172" s="300" t="s">
        <v>469</v>
      </c>
      <c r="C172" s="300">
        <v>2500700622</v>
      </c>
      <c r="D172" s="300" t="s">
        <v>228</v>
      </c>
      <c r="E172" s="300">
        <v>81</v>
      </c>
      <c r="F172" s="300" t="s">
        <v>400</v>
      </c>
      <c r="G172" s="333">
        <v>44204</v>
      </c>
      <c r="H172" s="300">
        <v>6100012451</v>
      </c>
      <c r="I172" s="300">
        <v>2500700623</v>
      </c>
      <c r="J172" s="300">
        <v>2500700622</v>
      </c>
      <c r="K172" s="334">
        <v>2022300</v>
      </c>
      <c r="L172" s="300">
        <v>1206100102</v>
      </c>
      <c r="M172" s="332">
        <v>169</v>
      </c>
    </row>
    <row r="173" spans="1:13" s="332" customFormat="1" ht="21">
      <c r="A173" s="300"/>
      <c r="B173" s="300"/>
      <c r="C173" s="300">
        <v>2500700622</v>
      </c>
      <c r="D173" s="300" t="s">
        <v>228</v>
      </c>
      <c r="E173" s="300">
        <v>81</v>
      </c>
      <c r="F173" s="300" t="s">
        <v>451</v>
      </c>
      <c r="G173" s="333">
        <v>44209</v>
      </c>
      <c r="H173" s="300">
        <v>6100012573</v>
      </c>
      <c r="I173" s="300">
        <v>2500700623</v>
      </c>
      <c r="J173" s="300">
        <v>2500700622</v>
      </c>
      <c r="K173" s="334">
        <v>11378000</v>
      </c>
      <c r="L173" s="300">
        <v>1206020102</v>
      </c>
      <c r="M173" s="332">
        <v>170</v>
      </c>
    </row>
    <row r="174" spans="1:13" s="332" customFormat="1" ht="21">
      <c r="A174" s="300"/>
      <c r="B174" s="300"/>
      <c r="C174" s="300">
        <v>2500700622</v>
      </c>
      <c r="D174" s="300" t="s">
        <v>228</v>
      </c>
      <c r="E174" s="300">
        <v>81</v>
      </c>
      <c r="F174" s="300" t="s">
        <v>456</v>
      </c>
      <c r="G174" s="333">
        <v>44209</v>
      </c>
      <c r="H174" s="300">
        <v>6100012725</v>
      </c>
      <c r="I174" s="300">
        <v>2500700623</v>
      </c>
      <c r="J174" s="300">
        <v>2500700622</v>
      </c>
      <c r="K174" s="334">
        <v>410000</v>
      </c>
      <c r="L174" s="300">
        <v>1206100102</v>
      </c>
      <c r="M174" s="332">
        <v>171</v>
      </c>
    </row>
    <row r="175" spans="1:13" s="332" customFormat="1" ht="21">
      <c r="A175" s="300"/>
      <c r="B175" s="300"/>
      <c r="C175" s="300">
        <v>2500700622</v>
      </c>
      <c r="D175" s="300" t="s">
        <v>228</v>
      </c>
      <c r="E175" s="300">
        <v>81</v>
      </c>
      <c r="F175" s="300" t="s">
        <v>452</v>
      </c>
      <c r="G175" s="333">
        <v>44214</v>
      </c>
      <c r="H175" s="300">
        <v>6100012989</v>
      </c>
      <c r="I175" s="300">
        <v>2500701665</v>
      </c>
      <c r="J175" s="300">
        <v>2500700622</v>
      </c>
      <c r="K175" s="334">
        <v>214000</v>
      </c>
      <c r="L175" s="300">
        <v>1206160102</v>
      </c>
      <c r="M175" s="332">
        <v>172</v>
      </c>
    </row>
    <row r="176" spans="1:13" s="332" customFormat="1" ht="21">
      <c r="A176" s="300"/>
      <c r="B176" s="300"/>
      <c r="C176" s="300">
        <v>2500700622</v>
      </c>
      <c r="D176" s="300" t="s">
        <v>228</v>
      </c>
      <c r="E176" s="300">
        <v>81</v>
      </c>
      <c r="F176" s="300" t="s">
        <v>399</v>
      </c>
      <c r="G176" s="333">
        <v>44215</v>
      </c>
      <c r="H176" s="300">
        <v>6100012789</v>
      </c>
      <c r="I176" s="300">
        <v>2500701665</v>
      </c>
      <c r="J176" s="300">
        <v>2500700622</v>
      </c>
      <c r="K176" s="334">
        <v>58000</v>
      </c>
      <c r="L176" s="300">
        <v>1206100102</v>
      </c>
      <c r="M176" s="332">
        <v>173</v>
      </c>
    </row>
    <row r="177" spans="1:13" s="332" customFormat="1" ht="21">
      <c r="A177" s="300"/>
      <c r="B177" s="300"/>
      <c r="C177" s="300">
        <v>2500700622</v>
      </c>
      <c r="D177" s="300" t="s">
        <v>228</v>
      </c>
      <c r="E177" s="300">
        <v>81</v>
      </c>
      <c r="F177" s="300" t="s">
        <v>439</v>
      </c>
      <c r="G177" s="333">
        <v>44215</v>
      </c>
      <c r="H177" s="300">
        <v>6100012982</v>
      </c>
      <c r="I177" s="300">
        <v>2500701665</v>
      </c>
      <c r="J177" s="300">
        <v>2500700622</v>
      </c>
      <c r="K177" s="334">
        <v>300000</v>
      </c>
      <c r="L177" s="300">
        <v>1206100102</v>
      </c>
      <c r="M177" s="332">
        <v>174</v>
      </c>
    </row>
    <row r="178" spans="1:13" s="332" customFormat="1" ht="21">
      <c r="A178" s="300">
        <v>20</v>
      </c>
      <c r="B178" s="300" t="s">
        <v>394</v>
      </c>
      <c r="C178" s="300">
        <v>2500700661</v>
      </c>
      <c r="D178" s="300" t="s">
        <v>228</v>
      </c>
      <c r="E178" s="300">
        <v>91</v>
      </c>
      <c r="F178" s="300" t="s">
        <v>457</v>
      </c>
      <c r="G178" s="333">
        <v>44147</v>
      </c>
      <c r="H178" s="300">
        <v>6100001214</v>
      </c>
      <c r="I178" s="300">
        <v>2500700661</v>
      </c>
      <c r="J178" s="300">
        <v>2500700661</v>
      </c>
      <c r="K178" s="334">
        <v>-7500</v>
      </c>
      <c r="L178" s="300">
        <v>1206010102</v>
      </c>
      <c r="M178" s="332">
        <v>175</v>
      </c>
    </row>
    <row r="179" spans="1:13" s="332" customFormat="1" ht="21">
      <c r="A179" s="300"/>
      <c r="B179" s="300"/>
      <c r="C179" s="300">
        <v>2500700661</v>
      </c>
      <c r="D179" s="300" t="s">
        <v>228</v>
      </c>
      <c r="E179" s="300">
        <v>91</v>
      </c>
      <c r="F179" s="300" t="s">
        <v>457</v>
      </c>
      <c r="G179" s="333">
        <v>44147</v>
      </c>
      <c r="H179" s="300">
        <v>6100001214</v>
      </c>
      <c r="I179" s="300">
        <v>2500700661</v>
      </c>
      <c r="J179" s="300">
        <v>2500700661</v>
      </c>
      <c r="K179" s="334">
        <v>-31000</v>
      </c>
      <c r="L179" s="300">
        <v>1206010102</v>
      </c>
      <c r="M179" s="332">
        <v>176</v>
      </c>
    </row>
    <row r="180" spans="1:13" s="332" customFormat="1" ht="21">
      <c r="A180" s="300"/>
      <c r="B180" s="300"/>
      <c r="C180" s="300">
        <v>2500700661</v>
      </c>
      <c r="D180" s="300" t="s">
        <v>228</v>
      </c>
      <c r="E180" s="300">
        <v>91</v>
      </c>
      <c r="F180" s="300" t="s">
        <v>457</v>
      </c>
      <c r="G180" s="333">
        <v>44147</v>
      </c>
      <c r="H180" s="300">
        <v>6100001214</v>
      </c>
      <c r="I180" s="300">
        <v>2500700661</v>
      </c>
      <c r="J180" s="300">
        <v>2500700661</v>
      </c>
      <c r="K180" s="334">
        <v>-19800</v>
      </c>
      <c r="L180" s="300">
        <v>1206010102</v>
      </c>
      <c r="M180" s="332">
        <v>177</v>
      </c>
    </row>
    <row r="181" spans="1:13" s="332" customFormat="1" ht="21">
      <c r="A181" s="300"/>
      <c r="B181" s="300"/>
      <c r="C181" s="300">
        <v>2500700661</v>
      </c>
      <c r="D181" s="300" t="s">
        <v>228</v>
      </c>
      <c r="E181" s="300">
        <v>91</v>
      </c>
      <c r="F181" s="300" t="s">
        <v>457</v>
      </c>
      <c r="G181" s="333">
        <v>44147</v>
      </c>
      <c r="H181" s="300">
        <v>6100001214</v>
      </c>
      <c r="I181" s="300">
        <v>2500700661</v>
      </c>
      <c r="J181" s="300">
        <v>2500700661</v>
      </c>
      <c r="K181" s="334">
        <v>-19900</v>
      </c>
      <c r="L181" s="300">
        <v>1206010102</v>
      </c>
      <c r="M181" s="332">
        <v>178</v>
      </c>
    </row>
    <row r="182" spans="1:13" s="332" customFormat="1" ht="21">
      <c r="A182" s="300"/>
      <c r="B182" s="300"/>
      <c r="C182" s="300">
        <v>2500700661</v>
      </c>
      <c r="D182" s="300" t="s">
        <v>228</v>
      </c>
      <c r="E182" s="300">
        <v>81</v>
      </c>
      <c r="F182" s="300" t="s">
        <v>457</v>
      </c>
      <c r="G182" s="333">
        <v>44147</v>
      </c>
      <c r="H182" s="300">
        <v>6100002324</v>
      </c>
      <c r="I182" s="300">
        <v>2500700661</v>
      </c>
      <c r="J182" s="300">
        <v>2500700661</v>
      </c>
      <c r="K182" s="334">
        <v>7500</v>
      </c>
      <c r="L182" s="300">
        <v>1206010102</v>
      </c>
      <c r="M182" s="332">
        <v>179</v>
      </c>
    </row>
    <row r="183" spans="1:13" s="332" customFormat="1" ht="21">
      <c r="A183" s="300"/>
      <c r="B183" s="300"/>
      <c r="C183" s="300">
        <v>2500700661</v>
      </c>
      <c r="D183" s="300" t="s">
        <v>228</v>
      </c>
      <c r="E183" s="300">
        <v>81</v>
      </c>
      <c r="F183" s="300" t="s">
        <v>457</v>
      </c>
      <c r="G183" s="333">
        <v>44147</v>
      </c>
      <c r="H183" s="300">
        <v>6100002324</v>
      </c>
      <c r="I183" s="300">
        <v>2500700661</v>
      </c>
      <c r="J183" s="300">
        <v>2500700661</v>
      </c>
      <c r="K183" s="334">
        <v>31000</v>
      </c>
      <c r="L183" s="300">
        <v>1206010102</v>
      </c>
      <c r="M183" s="332">
        <v>180</v>
      </c>
    </row>
    <row r="184" spans="1:13" s="332" customFormat="1" ht="21">
      <c r="A184" s="300"/>
      <c r="B184" s="300"/>
      <c r="C184" s="300">
        <v>2500700661</v>
      </c>
      <c r="D184" s="300" t="s">
        <v>228</v>
      </c>
      <c r="E184" s="300">
        <v>81</v>
      </c>
      <c r="F184" s="300" t="s">
        <v>457</v>
      </c>
      <c r="G184" s="333">
        <v>44147</v>
      </c>
      <c r="H184" s="300">
        <v>6100002324</v>
      </c>
      <c r="I184" s="300">
        <v>2500700661</v>
      </c>
      <c r="J184" s="300">
        <v>2500700661</v>
      </c>
      <c r="K184" s="334">
        <v>19800</v>
      </c>
      <c r="L184" s="300">
        <v>1206010102</v>
      </c>
      <c r="M184" s="332">
        <v>181</v>
      </c>
    </row>
    <row r="185" spans="1:13" s="332" customFormat="1" ht="21">
      <c r="A185" s="300"/>
      <c r="B185" s="300"/>
      <c r="C185" s="300">
        <v>2500700661</v>
      </c>
      <c r="D185" s="300" t="s">
        <v>228</v>
      </c>
      <c r="E185" s="300">
        <v>81</v>
      </c>
      <c r="F185" s="300" t="s">
        <v>457</v>
      </c>
      <c r="G185" s="333">
        <v>44147</v>
      </c>
      <c r="H185" s="300">
        <v>6100002324</v>
      </c>
      <c r="I185" s="300">
        <v>2500700661</v>
      </c>
      <c r="J185" s="300">
        <v>2500700661</v>
      </c>
      <c r="K185" s="334">
        <v>19900</v>
      </c>
      <c r="L185" s="300">
        <v>1206010102</v>
      </c>
      <c r="M185" s="332">
        <v>182</v>
      </c>
    </row>
    <row r="186" spans="1:13" s="332" customFormat="1" ht="21">
      <c r="A186" s="300">
        <v>21</v>
      </c>
      <c r="B186" s="300" t="s">
        <v>470</v>
      </c>
      <c r="C186" s="300">
        <v>2500700712</v>
      </c>
      <c r="D186" s="300" t="s">
        <v>228</v>
      </c>
      <c r="E186" s="300">
        <v>81</v>
      </c>
      <c r="F186" s="300" t="s">
        <v>450</v>
      </c>
      <c r="G186" s="333">
        <v>44151</v>
      </c>
      <c r="H186" s="300">
        <v>6100002389</v>
      </c>
      <c r="I186" s="300">
        <v>2500700712</v>
      </c>
      <c r="J186" s="300">
        <v>2500700712</v>
      </c>
      <c r="K186" s="334">
        <v>21400</v>
      </c>
      <c r="L186" s="300">
        <v>1206100102</v>
      </c>
      <c r="M186" s="332">
        <v>183</v>
      </c>
    </row>
    <row r="187" spans="1:13" s="332" customFormat="1" ht="21">
      <c r="A187" s="300"/>
      <c r="B187" s="300"/>
      <c r="C187" s="300">
        <v>2500700712</v>
      </c>
      <c r="D187" s="300" t="s">
        <v>228</v>
      </c>
      <c r="E187" s="300">
        <v>81</v>
      </c>
      <c r="F187" s="300" t="s">
        <v>458</v>
      </c>
      <c r="G187" s="333">
        <v>44162</v>
      </c>
      <c r="H187" s="300">
        <v>6100003426</v>
      </c>
      <c r="I187" s="300">
        <v>2500700712</v>
      </c>
      <c r="J187" s="300">
        <v>2500700712</v>
      </c>
      <c r="K187" s="334">
        <v>496736.8</v>
      </c>
      <c r="L187" s="300">
        <v>1206100102</v>
      </c>
      <c r="M187" s="332">
        <v>184</v>
      </c>
    </row>
    <row r="188" spans="1:13" s="332" customFormat="1" ht="21">
      <c r="A188" s="300">
        <v>22</v>
      </c>
      <c r="B188" s="300" t="s">
        <v>471</v>
      </c>
      <c r="C188" s="300">
        <v>2500700780</v>
      </c>
      <c r="D188" s="300" t="s">
        <v>272</v>
      </c>
      <c r="E188" s="300">
        <v>50</v>
      </c>
      <c r="F188" s="300" t="s">
        <v>402</v>
      </c>
      <c r="G188" s="333">
        <v>44211</v>
      </c>
      <c r="H188" s="300">
        <v>100044835</v>
      </c>
      <c r="I188" s="300">
        <v>2500700780</v>
      </c>
      <c r="J188" s="300">
        <v>2500700780</v>
      </c>
      <c r="K188" s="334">
        <v>-490000</v>
      </c>
      <c r="L188" s="300">
        <v>1206010102</v>
      </c>
      <c r="M188" s="332">
        <v>185</v>
      </c>
    </row>
    <row r="189" spans="1:13" s="332" customFormat="1" ht="21">
      <c r="A189" s="300"/>
      <c r="B189" s="300"/>
      <c r="C189" s="300">
        <v>2500700780</v>
      </c>
      <c r="D189" s="300" t="s">
        <v>228</v>
      </c>
      <c r="E189" s="300">
        <v>81</v>
      </c>
      <c r="F189" s="300" t="s">
        <v>402</v>
      </c>
      <c r="G189" s="333">
        <v>44211</v>
      </c>
      <c r="H189" s="300">
        <v>6100013230</v>
      </c>
      <c r="I189" s="300">
        <v>2500700780</v>
      </c>
      <c r="J189" s="300">
        <v>2500700780</v>
      </c>
      <c r="K189" s="334">
        <v>402500</v>
      </c>
      <c r="L189" s="300">
        <v>1206010102</v>
      </c>
      <c r="M189" s="332">
        <v>186</v>
      </c>
    </row>
    <row r="190" spans="1:13" s="332" customFormat="1" ht="21">
      <c r="A190" s="300"/>
      <c r="B190" s="300"/>
      <c r="C190" s="300">
        <v>2500700780</v>
      </c>
      <c r="D190" s="300" t="s">
        <v>228</v>
      </c>
      <c r="E190" s="300">
        <v>81</v>
      </c>
      <c r="F190" s="300" t="s">
        <v>402</v>
      </c>
      <c r="G190" s="333">
        <v>44211</v>
      </c>
      <c r="H190" s="300">
        <v>6100013230</v>
      </c>
      <c r="I190" s="300">
        <v>2500700780</v>
      </c>
      <c r="J190" s="300">
        <v>2500700780</v>
      </c>
      <c r="K190" s="334">
        <v>46200</v>
      </c>
      <c r="L190" s="300">
        <v>1206010102</v>
      </c>
      <c r="M190" s="332">
        <v>187</v>
      </c>
    </row>
    <row r="191" spans="1:13" s="332" customFormat="1" ht="21">
      <c r="A191" s="300"/>
      <c r="B191" s="300"/>
      <c r="C191" s="300">
        <v>2500700780</v>
      </c>
      <c r="D191" s="300" t="s">
        <v>228</v>
      </c>
      <c r="E191" s="300">
        <v>81</v>
      </c>
      <c r="F191" s="300" t="s">
        <v>402</v>
      </c>
      <c r="G191" s="333">
        <v>44211</v>
      </c>
      <c r="H191" s="300">
        <v>6100013230</v>
      </c>
      <c r="I191" s="300">
        <v>2500700780</v>
      </c>
      <c r="J191" s="300">
        <v>2500700780</v>
      </c>
      <c r="K191" s="334">
        <v>41300</v>
      </c>
      <c r="L191" s="300">
        <v>1206010102</v>
      </c>
      <c r="M191" s="332">
        <v>188</v>
      </c>
    </row>
    <row r="192" spans="1:13" s="332" customFormat="1" ht="21">
      <c r="A192" s="300">
        <v>23</v>
      </c>
      <c r="B192" s="300" t="s">
        <v>287</v>
      </c>
      <c r="C192" s="300">
        <v>2500700850</v>
      </c>
      <c r="D192" s="300" t="s">
        <v>228</v>
      </c>
      <c r="E192" s="300">
        <v>81</v>
      </c>
      <c r="F192" s="300" t="s">
        <v>459</v>
      </c>
      <c r="G192" s="333">
        <v>44216</v>
      </c>
      <c r="H192" s="300">
        <v>6100013377</v>
      </c>
      <c r="I192" s="300">
        <v>2500700850</v>
      </c>
      <c r="J192" s="300">
        <v>2500700850</v>
      </c>
      <c r="K192" s="334">
        <v>240000</v>
      </c>
      <c r="L192" s="300">
        <v>1206100102</v>
      </c>
      <c r="M192" s="332">
        <v>189</v>
      </c>
    </row>
    <row r="193" spans="1:13" s="332" customFormat="1" ht="21">
      <c r="A193" s="300">
        <v>24</v>
      </c>
      <c r="B193" s="300" t="s">
        <v>472</v>
      </c>
      <c r="C193" s="300">
        <v>2500700858</v>
      </c>
      <c r="D193" s="300" t="s">
        <v>228</v>
      </c>
      <c r="E193" s="300">
        <v>81</v>
      </c>
      <c r="F193" s="300" t="s">
        <v>458</v>
      </c>
      <c r="G193" s="333">
        <v>44200</v>
      </c>
      <c r="H193" s="300">
        <v>6100008561</v>
      </c>
      <c r="I193" s="300">
        <v>2500700858</v>
      </c>
      <c r="J193" s="300">
        <v>2500700858</v>
      </c>
      <c r="K193" s="334">
        <v>114400</v>
      </c>
      <c r="L193" s="300">
        <v>1206010102</v>
      </c>
      <c r="M193" s="332">
        <v>190</v>
      </c>
    </row>
    <row r="194" spans="1:13" s="332" customFormat="1" ht="21">
      <c r="A194" s="300">
        <v>25</v>
      </c>
      <c r="B194" s="300" t="s">
        <v>473</v>
      </c>
      <c r="C194" s="300">
        <v>2500700860</v>
      </c>
      <c r="D194" s="300" t="s">
        <v>228</v>
      </c>
      <c r="E194" s="300">
        <v>81</v>
      </c>
      <c r="F194" s="300" t="s">
        <v>460</v>
      </c>
      <c r="G194" s="333">
        <v>44174</v>
      </c>
      <c r="H194" s="300">
        <v>6100008094</v>
      </c>
      <c r="I194" s="300">
        <v>2500700860</v>
      </c>
      <c r="J194" s="300">
        <v>2500700860</v>
      </c>
      <c r="K194" s="334">
        <v>62500</v>
      </c>
      <c r="L194" s="300">
        <v>1206040102</v>
      </c>
      <c r="M194" s="332">
        <v>191</v>
      </c>
    </row>
    <row r="195" spans="1:13" s="332" customFormat="1" ht="21">
      <c r="A195" s="300"/>
      <c r="B195" s="300"/>
      <c r="C195" s="300">
        <v>2500700860</v>
      </c>
      <c r="D195" s="300" t="s">
        <v>228</v>
      </c>
      <c r="E195" s="300">
        <v>81</v>
      </c>
      <c r="F195" s="300" t="s">
        <v>460</v>
      </c>
      <c r="G195" s="333">
        <v>44174</v>
      </c>
      <c r="H195" s="300">
        <v>6100008095</v>
      </c>
      <c r="I195" s="300">
        <v>2500700860</v>
      </c>
      <c r="J195" s="300">
        <v>2500700860</v>
      </c>
      <c r="K195" s="334">
        <v>463500</v>
      </c>
      <c r="L195" s="300">
        <v>1206040102</v>
      </c>
      <c r="M195" s="332">
        <v>192</v>
      </c>
    </row>
    <row r="196" spans="1:13" s="332" customFormat="1" ht="21">
      <c r="A196" s="300"/>
      <c r="B196" s="300"/>
      <c r="C196" s="300">
        <v>2500700860</v>
      </c>
      <c r="D196" s="300" t="s">
        <v>228</v>
      </c>
      <c r="E196" s="300">
        <v>81</v>
      </c>
      <c r="F196" s="300" t="s">
        <v>460</v>
      </c>
      <c r="G196" s="333">
        <v>44174</v>
      </c>
      <c r="H196" s="300">
        <v>6100008807</v>
      </c>
      <c r="I196" s="300">
        <v>2500700860</v>
      </c>
      <c r="J196" s="300">
        <v>2500700860</v>
      </c>
      <c r="K196" s="334">
        <v>15300</v>
      </c>
      <c r="L196" s="300">
        <v>1206040102</v>
      </c>
      <c r="M196" s="332">
        <v>193</v>
      </c>
    </row>
    <row r="197" spans="1:13" s="332" customFormat="1" ht="21">
      <c r="A197" s="300">
        <v>26</v>
      </c>
      <c r="B197" s="300" t="s">
        <v>395</v>
      </c>
      <c r="C197" s="300">
        <v>2500700868</v>
      </c>
      <c r="D197" s="300" t="s">
        <v>228</v>
      </c>
      <c r="E197" s="300">
        <v>81</v>
      </c>
      <c r="F197" s="300" t="s">
        <v>433</v>
      </c>
      <c r="G197" s="333">
        <v>44187</v>
      </c>
      <c r="H197" s="300">
        <v>6100008875</v>
      </c>
      <c r="I197" s="300">
        <v>2500700868</v>
      </c>
      <c r="J197" s="300">
        <v>2500700868</v>
      </c>
      <c r="K197" s="334">
        <v>29700</v>
      </c>
      <c r="L197" s="300">
        <v>1206040102</v>
      </c>
      <c r="M197" s="332">
        <v>194</v>
      </c>
    </row>
    <row r="198" spans="1:13" s="332" customFormat="1" ht="21">
      <c r="A198" s="300">
        <v>27</v>
      </c>
      <c r="B198" s="300" t="s">
        <v>391</v>
      </c>
      <c r="C198" s="300">
        <v>2500701421</v>
      </c>
      <c r="D198" s="300" t="s">
        <v>228</v>
      </c>
      <c r="E198" s="300">
        <v>81</v>
      </c>
      <c r="F198" s="300" t="s">
        <v>446</v>
      </c>
      <c r="G198" s="333">
        <v>44215</v>
      </c>
      <c r="H198" s="300">
        <v>6100013226</v>
      </c>
      <c r="I198" s="300">
        <v>2500701421</v>
      </c>
      <c r="J198" s="300">
        <v>2500701421</v>
      </c>
      <c r="K198" s="334">
        <v>47000</v>
      </c>
      <c r="L198" s="300">
        <v>1206060102</v>
      </c>
      <c r="M198" s="332">
        <v>195</v>
      </c>
    </row>
    <row r="199" spans="1:13" s="332" customFormat="1" ht="21">
      <c r="A199" s="300"/>
      <c r="B199" s="300"/>
      <c r="C199" s="300">
        <v>2500701421</v>
      </c>
      <c r="D199" s="300" t="s">
        <v>228</v>
      </c>
      <c r="E199" s="300">
        <v>81</v>
      </c>
      <c r="F199" s="300" t="s">
        <v>442</v>
      </c>
      <c r="G199" s="333">
        <v>44221</v>
      </c>
      <c r="H199" s="300">
        <v>6100014653</v>
      </c>
      <c r="I199" s="300">
        <v>2500701421</v>
      </c>
      <c r="J199" s="300">
        <v>2500701421</v>
      </c>
      <c r="K199" s="334">
        <v>10000</v>
      </c>
      <c r="L199" s="300">
        <v>1206060102</v>
      </c>
      <c r="M199" s="332">
        <v>196</v>
      </c>
    </row>
    <row r="200" spans="1:13" s="332" customFormat="1" ht="21">
      <c r="A200" s="300"/>
      <c r="B200" s="300"/>
      <c r="C200" s="300">
        <v>2500701421</v>
      </c>
      <c r="D200" s="300" t="s">
        <v>228</v>
      </c>
      <c r="E200" s="300">
        <v>81</v>
      </c>
      <c r="F200" s="300" t="s">
        <v>422</v>
      </c>
      <c r="G200" s="333">
        <v>44224</v>
      </c>
      <c r="H200" s="300">
        <v>6100015123</v>
      </c>
      <c r="I200" s="300">
        <v>2500701421</v>
      </c>
      <c r="J200" s="300">
        <v>2500701421</v>
      </c>
      <c r="K200" s="334">
        <v>71000</v>
      </c>
      <c r="L200" s="300">
        <v>1206060102</v>
      </c>
      <c r="M200" s="332">
        <v>197</v>
      </c>
    </row>
    <row r="201" spans="1:13" s="332" customFormat="1" ht="21">
      <c r="A201" s="300"/>
      <c r="B201" s="300"/>
      <c r="C201" s="300">
        <v>2500701421</v>
      </c>
      <c r="D201" s="300" t="s">
        <v>228</v>
      </c>
      <c r="E201" s="300">
        <v>81</v>
      </c>
      <c r="F201" s="300" t="s">
        <v>398</v>
      </c>
      <c r="G201" s="333">
        <v>44225</v>
      </c>
      <c r="H201" s="300">
        <v>6100015124</v>
      </c>
      <c r="I201" s="300">
        <v>2500701421</v>
      </c>
      <c r="J201" s="300">
        <v>2500701421</v>
      </c>
      <c r="K201" s="334">
        <v>100000</v>
      </c>
      <c r="L201" s="300">
        <v>1206060102</v>
      </c>
      <c r="M201" s="332">
        <v>198</v>
      </c>
    </row>
    <row r="202" spans="1:13" s="332" customFormat="1" ht="21">
      <c r="A202" s="300">
        <v>28</v>
      </c>
      <c r="B202" s="300" t="s">
        <v>355</v>
      </c>
      <c r="C202" s="300">
        <v>2500701673</v>
      </c>
      <c r="D202" s="300" t="s">
        <v>228</v>
      </c>
      <c r="E202" s="300">
        <v>81</v>
      </c>
      <c r="F202" s="300" t="s">
        <v>402</v>
      </c>
      <c r="G202" s="333">
        <v>44211</v>
      </c>
      <c r="H202" s="300">
        <v>6100013203</v>
      </c>
      <c r="I202" s="300">
        <v>2500701673</v>
      </c>
      <c r="J202" s="300">
        <v>2500701673</v>
      </c>
      <c r="K202" s="334">
        <v>1193700</v>
      </c>
      <c r="L202" s="300">
        <v>1206030102</v>
      </c>
      <c r="M202" s="332">
        <v>199</v>
      </c>
    </row>
    <row r="203" spans="1:13" s="332" customFormat="1" ht="21">
      <c r="A203" s="300">
        <v>29</v>
      </c>
      <c r="B203" s="300" t="s">
        <v>396</v>
      </c>
      <c r="C203" s="300">
        <v>2500701692</v>
      </c>
      <c r="D203" s="300" t="s">
        <v>228</v>
      </c>
      <c r="E203" s="300">
        <v>81</v>
      </c>
      <c r="F203" s="300" t="s">
        <v>430</v>
      </c>
      <c r="G203" s="333">
        <v>44172</v>
      </c>
      <c r="H203" s="300">
        <v>6100008014</v>
      </c>
      <c r="I203" s="300">
        <v>2500701692</v>
      </c>
      <c r="J203" s="300">
        <v>2500701692</v>
      </c>
      <c r="K203" s="334">
        <v>20000</v>
      </c>
      <c r="L203" s="300">
        <v>1206010102</v>
      </c>
      <c r="M203" s="332">
        <v>200</v>
      </c>
    </row>
    <row r="204" spans="1:13" s="332" customFormat="1" ht="21">
      <c r="A204" s="300"/>
      <c r="B204" s="300"/>
      <c r="C204" s="300">
        <v>2500701692</v>
      </c>
      <c r="D204" s="300" t="s">
        <v>228</v>
      </c>
      <c r="E204" s="300">
        <v>91</v>
      </c>
      <c r="F204" s="300" t="s">
        <v>430</v>
      </c>
      <c r="G204" s="333">
        <v>44172</v>
      </c>
      <c r="H204" s="300">
        <v>6100009138</v>
      </c>
      <c r="I204" s="300">
        <v>2500701692</v>
      </c>
      <c r="J204" s="300">
        <v>2500701692</v>
      </c>
      <c r="K204" s="334">
        <v>-20000</v>
      </c>
      <c r="L204" s="300">
        <v>1206010102</v>
      </c>
      <c r="M204" s="332">
        <v>201</v>
      </c>
    </row>
    <row r="205" spans="1:13" s="332" customFormat="1" ht="21">
      <c r="A205" s="300">
        <v>30</v>
      </c>
      <c r="B205" s="300" t="s">
        <v>345</v>
      </c>
      <c r="C205" s="300">
        <v>2500701701</v>
      </c>
      <c r="D205" s="300" t="s">
        <v>228</v>
      </c>
      <c r="E205" s="300">
        <v>81</v>
      </c>
      <c r="F205" s="300" t="s">
        <v>412</v>
      </c>
      <c r="G205" s="333">
        <v>44222</v>
      </c>
      <c r="H205" s="300">
        <v>6100015316</v>
      </c>
      <c r="I205" s="300">
        <v>2500701701</v>
      </c>
      <c r="J205" s="300">
        <v>2500701701</v>
      </c>
      <c r="K205" s="334">
        <v>1048000</v>
      </c>
      <c r="L205" s="300">
        <v>1206040102</v>
      </c>
      <c r="M205" s="332">
        <v>202</v>
      </c>
    </row>
    <row r="206" spans="1:13" s="332" customFormat="1" ht="21">
      <c r="A206" s="300"/>
      <c r="B206" s="300"/>
      <c r="C206" s="300">
        <v>2500701701</v>
      </c>
      <c r="D206" s="300" t="s">
        <v>228</v>
      </c>
      <c r="E206" s="300">
        <v>81</v>
      </c>
      <c r="F206" s="300" t="s">
        <v>422</v>
      </c>
      <c r="G206" s="333">
        <v>44224</v>
      </c>
      <c r="H206" s="300">
        <v>6100014735</v>
      </c>
      <c r="I206" s="300">
        <v>2500701701</v>
      </c>
      <c r="J206" s="300">
        <v>2500701701</v>
      </c>
      <c r="K206" s="334">
        <v>127080000</v>
      </c>
      <c r="L206" s="300">
        <v>1206160102</v>
      </c>
      <c r="M206" s="332">
        <v>203</v>
      </c>
    </row>
    <row r="207" ht="23.25">
      <c r="K207" s="335">
        <f>SUM(K4:K206)</f>
        <v>1255783182.2800002</v>
      </c>
    </row>
    <row r="208" ht="23.25">
      <c r="K208" s="336"/>
    </row>
    <row r="209" ht="23.25">
      <c r="K209" s="337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66" r:id="rId1"/>
  <colBreaks count="2" manualBreakCount="2">
    <brk id="12" max="206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00390625" style="329" customWidth="1"/>
    <col min="2" max="2" width="14.57421875" style="329" customWidth="1"/>
    <col min="3" max="3" width="12.421875" style="329" customWidth="1"/>
    <col min="4" max="4" width="6.8515625" style="329" customWidth="1"/>
    <col min="5" max="5" width="5.00390625" style="329" customWidth="1"/>
    <col min="6" max="6" width="9.7109375" style="329" customWidth="1"/>
    <col min="7" max="7" width="11.28125" style="329" customWidth="1"/>
    <col min="8" max="10" width="11.7109375" style="329" bestFit="1" customWidth="1"/>
    <col min="11" max="11" width="22.7109375" style="329" bestFit="1" customWidth="1"/>
    <col min="12" max="12" width="12.8515625" style="326" customWidth="1"/>
    <col min="13" max="13" width="5.7109375" style="329" hidden="1" customWidth="1"/>
    <col min="14" max="16384" width="9.00390625" style="329" customWidth="1"/>
  </cols>
  <sheetData>
    <row r="1" spans="1:12" ht="23.25">
      <c r="A1" s="326"/>
      <c r="B1" s="327"/>
      <c r="C1" s="326"/>
      <c r="D1" s="326"/>
      <c r="E1" s="326"/>
      <c r="F1" s="326"/>
      <c r="G1" s="326"/>
      <c r="H1" s="326"/>
      <c r="I1" s="326"/>
      <c r="J1" s="326"/>
      <c r="K1" s="328" t="s">
        <v>426</v>
      </c>
      <c r="L1" s="328"/>
    </row>
    <row r="2" spans="1:12" ht="23.25">
      <c r="A2" s="330" t="s">
        <v>427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s="332" customFormat="1" ht="21">
      <c r="A3" s="300" t="s">
        <v>8</v>
      </c>
      <c r="B3" s="300" t="s">
        <v>9</v>
      </c>
      <c r="C3" s="300" t="s">
        <v>4</v>
      </c>
      <c r="D3" s="300" t="s">
        <v>229</v>
      </c>
      <c r="E3" s="300" t="s">
        <v>2</v>
      </c>
      <c r="F3" s="300" t="s">
        <v>6</v>
      </c>
      <c r="G3" s="300" t="s">
        <v>0</v>
      </c>
      <c r="H3" s="300" t="s">
        <v>1</v>
      </c>
      <c r="I3" s="300" t="s">
        <v>3</v>
      </c>
      <c r="J3" s="300" t="s">
        <v>4</v>
      </c>
      <c r="K3" s="331" t="s">
        <v>360</v>
      </c>
      <c r="L3" s="300" t="s">
        <v>5</v>
      </c>
    </row>
    <row r="4" spans="1:13" s="332" customFormat="1" ht="21">
      <c r="A4" s="300">
        <v>1</v>
      </c>
      <c r="B4" s="300" t="s">
        <v>462</v>
      </c>
      <c r="C4" s="300">
        <v>2500700010</v>
      </c>
      <c r="D4" s="300" t="s">
        <v>228</v>
      </c>
      <c r="E4" s="300">
        <v>81</v>
      </c>
      <c r="F4" s="300" t="s">
        <v>398</v>
      </c>
      <c r="G4" s="333">
        <v>44225</v>
      </c>
      <c r="H4" s="300">
        <v>6100014760</v>
      </c>
      <c r="I4" s="300">
        <v>2500701616</v>
      </c>
      <c r="J4" s="300">
        <v>2500700010</v>
      </c>
      <c r="K4" s="334">
        <v>7856000</v>
      </c>
      <c r="L4" s="300">
        <v>1211010102</v>
      </c>
      <c r="M4" s="332">
        <v>1</v>
      </c>
    </row>
    <row r="5" spans="1:13" s="332" customFormat="1" ht="21">
      <c r="A5" s="300">
        <v>2</v>
      </c>
      <c r="B5" s="300" t="s">
        <v>216</v>
      </c>
      <c r="C5" s="300">
        <v>2500700173</v>
      </c>
      <c r="D5" s="300" t="s">
        <v>228</v>
      </c>
      <c r="E5" s="300">
        <v>81</v>
      </c>
      <c r="F5" s="300" t="s">
        <v>399</v>
      </c>
      <c r="G5" s="333">
        <v>44201</v>
      </c>
      <c r="H5" s="300">
        <v>6100011619</v>
      </c>
      <c r="I5" s="300">
        <v>2500700173</v>
      </c>
      <c r="J5" s="300">
        <v>2500700173</v>
      </c>
      <c r="K5" s="334">
        <v>77040</v>
      </c>
      <c r="L5" s="300">
        <v>1211010102</v>
      </c>
      <c r="M5" s="332">
        <v>2</v>
      </c>
    </row>
    <row r="6" spans="1:13" s="332" customFormat="1" ht="21">
      <c r="A6" s="300"/>
      <c r="B6" s="300"/>
      <c r="C6" s="300">
        <v>2500700173</v>
      </c>
      <c r="D6" s="300" t="s">
        <v>228</v>
      </c>
      <c r="E6" s="300">
        <v>81</v>
      </c>
      <c r="F6" s="300" t="s">
        <v>400</v>
      </c>
      <c r="G6" s="333">
        <v>44204</v>
      </c>
      <c r="H6" s="300">
        <v>6100011779</v>
      </c>
      <c r="I6" s="300">
        <v>2500700173</v>
      </c>
      <c r="J6" s="300">
        <v>2500700173</v>
      </c>
      <c r="K6" s="334">
        <v>413662</v>
      </c>
      <c r="L6" s="300">
        <v>1211010102</v>
      </c>
      <c r="M6" s="332">
        <v>3</v>
      </c>
    </row>
    <row r="7" spans="1:13" s="332" customFormat="1" ht="21">
      <c r="A7" s="300"/>
      <c r="B7" s="300"/>
      <c r="C7" s="300">
        <v>2500700173</v>
      </c>
      <c r="D7" s="300" t="s">
        <v>228</v>
      </c>
      <c r="E7" s="300">
        <v>81</v>
      </c>
      <c r="F7" s="300" t="s">
        <v>401</v>
      </c>
      <c r="G7" s="333">
        <v>44208</v>
      </c>
      <c r="H7" s="300">
        <v>6100012795</v>
      </c>
      <c r="I7" s="300">
        <v>2500700173</v>
      </c>
      <c r="J7" s="300">
        <v>2500700173</v>
      </c>
      <c r="K7" s="334">
        <v>77403.8</v>
      </c>
      <c r="L7" s="300">
        <v>1211010102</v>
      </c>
      <c r="M7" s="332">
        <v>4</v>
      </c>
    </row>
    <row r="8" spans="1:13" s="332" customFormat="1" ht="21">
      <c r="A8" s="300"/>
      <c r="B8" s="300"/>
      <c r="C8" s="300">
        <v>2500700173</v>
      </c>
      <c r="D8" s="300" t="s">
        <v>228</v>
      </c>
      <c r="E8" s="300">
        <v>81</v>
      </c>
      <c r="F8" s="300" t="s">
        <v>401</v>
      </c>
      <c r="G8" s="333">
        <v>44208</v>
      </c>
      <c r="H8" s="300">
        <v>6100012994</v>
      </c>
      <c r="I8" s="300">
        <v>2500700173</v>
      </c>
      <c r="J8" s="300">
        <v>2500700173</v>
      </c>
      <c r="K8" s="334">
        <v>469837</v>
      </c>
      <c r="L8" s="300">
        <v>1211010102</v>
      </c>
      <c r="M8" s="332">
        <v>5</v>
      </c>
    </row>
    <row r="9" spans="1:13" s="332" customFormat="1" ht="21">
      <c r="A9" s="300"/>
      <c r="B9" s="300"/>
      <c r="C9" s="300">
        <v>2500700173</v>
      </c>
      <c r="D9" s="300" t="s">
        <v>228</v>
      </c>
      <c r="E9" s="300">
        <v>81</v>
      </c>
      <c r="F9" s="300" t="s">
        <v>402</v>
      </c>
      <c r="G9" s="333">
        <v>44211</v>
      </c>
      <c r="H9" s="300">
        <v>6100013716</v>
      </c>
      <c r="I9" s="300">
        <v>2500700173</v>
      </c>
      <c r="J9" s="300">
        <v>2500700173</v>
      </c>
      <c r="K9" s="334">
        <v>56710</v>
      </c>
      <c r="L9" s="300">
        <v>1211010102</v>
      </c>
      <c r="M9" s="332">
        <v>6</v>
      </c>
    </row>
    <row r="10" spans="1:13" s="332" customFormat="1" ht="21">
      <c r="A10" s="300">
        <v>3</v>
      </c>
      <c r="B10" s="300" t="s">
        <v>474</v>
      </c>
      <c r="C10" s="300">
        <v>2500700238</v>
      </c>
      <c r="D10" s="300" t="s">
        <v>228</v>
      </c>
      <c r="E10" s="300">
        <v>81</v>
      </c>
      <c r="F10" s="300" t="s">
        <v>403</v>
      </c>
      <c r="G10" s="333">
        <v>44130</v>
      </c>
      <c r="H10" s="300">
        <v>6100000011</v>
      </c>
      <c r="I10" s="300">
        <v>2500700238</v>
      </c>
      <c r="J10" s="300">
        <v>2500700238</v>
      </c>
      <c r="K10" s="334">
        <v>1777777.7</v>
      </c>
      <c r="L10" s="300">
        <v>1211010102</v>
      </c>
      <c r="M10" s="332">
        <v>7</v>
      </c>
    </row>
    <row r="11" spans="1:13" s="332" customFormat="1" ht="21">
      <c r="A11" s="300"/>
      <c r="B11" s="300"/>
      <c r="C11" s="300">
        <v>2500700238</v>
      </c>
      <c r="D11" s="300" t="s">
        <v>228</v>
      </c>
      <c r="E11" s="300">
        <v>81</v>
      </c>
      <c r="F11" s="300" t="s">
        <v>403</v>
      </c>
      <c r="G11" s="333">
        <v>44130</v>
      </c>
      <c r="H11" s="300">
        <v>6100000406</v>
      </c>
      <c r="I11" s="300">
        <v>2500700238</v>
      </c>
      <c r="J11" s="300">
        <v>2500700238</v>
      </c>
      <c r="K11" s="334">
        <v>1422222.16</v>
      </c>
      <c r="L11" s="300">
        <v>1211010102</v>
      </c>
      <c r="M11" s="332">
        <v>8</v>
      </c>
    </row>
    <row r="12" spans="1:13" s="332" customFormat="1" ht="21">
      <c r="A12" s="300"/>
      <c r="B12" s="300"/>
      <c r="C12" s="300">
        <v>2500700238</v>
      </c>
      <c r="D12" s="300" t="s">
        <v>228</v>
      </c>
      <c r="E12" s="300">
        <v>91</v>
      </c>
      <c r="F12" s="300" t="s">
        <v>403</v>
      </c>
      <c r="G12" s="333">
        <v>44130</v>
      </c>
      <c r="H12" s="300">
        <v>6100000408</v>
      </c>
      <c r="I12" s="300">
        <v>2500700238</v>
      </c>
      <c r="J12" s="300">
        <v>2500700238</v>
      </c>
      <c r="K12" s="334">
        <v>-1777777.7</v>
      </c>
      <c r="L12" s="300">
        <v>1211010102</v>
      </c>
      <c r="M12" s="332">
        <v>9</v>
      </c>
    </row>
    <row r="13" spans="1:13" s="332" customFormat="1" ht="21">
      <c r="A13" s="300"/>
      <c r="B13" s="300"/>
      <c r="C13" s="300">
        <v>2500700238</v>
      </c>
      <c r="D13" s="300" t="s">
        <v>228</v>
      </c>
      <c r="E13" s="300">
        <v>91</v>
      </c>
      <c r="F13" s="300" t="s">
        <v>403</v>
      </c>
      <c r="G13" s="333">
        <v>44130</v>
      </c>
      <c r="H13" s="300">
        <v>6100000410</v>
      </c>
      <c r="I13" s="300">
        <v>2500700238</v>
      </c>
      <c r="J13" s="300">
        <v>2500700238</v>
      </c>
      <c r="K13" s="334">
        <v>-1422222.16</v>
      </c>
      <c r="L13" s="300">
        <v>1211010102</v>
      </c>
      <c r="M13" s="332">
        <v>10</v>
      </c>
    </row>
    <row r="14" spans="1:13" s="332" customFormat="1" ht="21">
      <c r="A14" s="300">
        <v>4</v>
      </c>
      <c r="B14" s="300" t="s">
        <v>387</v>
      </c>
      <c r="C14" s="300">
        <v>2500700248</v>
      </c>
      <c r="D14" s="300" t="s">
        <v>228</v>
      </c>
      <c r="E14" s="300">
        <v>81</v>
      </c>
      <c r="F14" s="300" t="s">
        <v>404</v>
      </c>
      <c r="G14" s="333">
        <v>44159</v>
      </c>
      <c r="H14" s="300">
        <v>6100003034</v>
      </c>
      <c r="I14" s="300">
        <v>2500700248</v>
      </c>
      <c r="J14" s="300">
        <v>2500700248</v>
      </c>
      <c r="K14" s="334">
        <v>1665000</v>
      </c>
      <c r="L14" s="300">
        <v>1211010102</v>
      </c>
      <c r="M14" s="332">
        <v>11</v>
      </c>
    </row>
    <row r="15" spans="1:13" s="332" customFormat="1" ht="21">
      <c r="A15" s="300"/>
      <c r="B15" s="300"/>
      <c r="C15" s="300">
        <v>2500700248</v>
      </c>
      <c r="D15" s="300" t="s">
        <v>228</v>
      </c>
      <c r="E15" s="300">
        <v>91</v>
      </c>
      <c r="F15" s="300" t="s">
        <v>404</v>
      </c>
      <c r="G15" s="333">
        <v>44159</v>
      </c>
      <c r="H15" s="300">
        <v>6100003257</v>
      </c>
      <c r="I15" s="300">
        <v>2500700248</v>
      </c>
      <c r="J15" s="300">
        <v>2500700248</v>
      </c>
      <c r="K15" s="334">
        <v>-1665000</v>
      </c>
      <c r="L15" s="300">
        <v>1211010102</v>
      </c>
      <c r="M15" s="332">
        <v>12</v>
      </c>
    </row>
    <row r="16" spans="1:13" s="332" customFormat="1" ht="21">
      <c r="A16" s="300">
        <v>5</v>
      </c>
      <c r="B16" s="300" t="s">
        <v>388</v>
      </c>
      <c r="C16" s="300">
        <v>2500700281</v>
      </c>
      <c r="D16" s="300" t="s">
        <v>228</v>
      </c>
      <c r="E16" s="300">
        <v>81</v>
      </c>
      <c r="F16" s="300" t="s">
        <v>405</v>
      </c>
      <c r="G16" s="333">
        <v>44223</v>
      </c>
      <c r="H16" s="300">
        <v>6100014510</v>
      </c>
      <c r="I16" s="300">
        <v>2500700282</v>
      </c>
      <c r="J16" s="300">
        <v>2500700281</v>
      </c>
      <c r="K16" s="334">
        <v>3193254</v>
      </c>
      <c r="L16" s="300">
        <v>1211010102</v>
      </c>
      <c r="M16" s="332">
        <v>13</v>
      </c>
    </row>
    <row r="17" spans="1:13" s="332" customFormat="1" ht="21">
      <c r="A17" s="300">
        <v>6</v>
      </c>
      <c r="B17" s="300" t="s">
        <v>464</v>
      </c>
      <c r="C17" s="300">
        <v>2500700309</v>
      </c>
      <c r="D17" s="300" t="s">
        <v>228</v>
      </c>
      <c r="E17" s="300">
        <v>81</v>
      </c>
      <c r="F17" s="300" t="s">
        <v>406</v>
      </c>
      <c r="G17" s="333">
        <v>44209</v>
      </c>
      <c r="H17" s="300">
        <v>6100013390</v>
      </c>
      <c r="I17" s="300">
        <v>2500700316</v>
      </c>
      <c r="J17" s="300">
        <v>2500700309</v>
      </c>
      <c r="K17" s="334">
        <v>320000</v>
      </c>
      <c r="L17" s="300">
        <v>1211010102</v>
      </c>
      <c r="M17" s="332">
        <v>14</v>
      </c>
    </row>
    <row r="18" spans="1:13" s="332" customFormat="1" ht="21">
      <c r="A18" s="300">
        <v>7</v>
      </c>
      <c r="B18" s="300" t="s">
        <v>475</v>
      </c>
      <c r="C18" s="300">
        <v>2500700329</v>
      </c>
      <c r="D18" s="300" t="s">
        <v>228</v>
      </c>
      <c r="E18" s="300">
        <v>81</v>
      </c>
      <c r="F18" s="300" t="s">
        <v>407</v>
      </c>
      <c r="G18" s="333">
        <v>44223</v>
      </c>
      <c r="H18" s="300">
        <v>6100014787</v>
      </c>
      <c r="I18" s="300">
        <v>2500700329</v>
      </c>
      <c r="J18" s="300">
        <v>2500700329</v>
      </c>
      <c r="K18" s="334">
        <v>975000</v>
      </c>
      <c r="L18" s="300">
        <v>1211010102</v>
      </c>
      <c r="M18" s="332">
        <v>15</v>
      </c>
    </row>
    <row r="19" spans="1:13" s="332" customFormat="1" ht="21">
      <c r="A19" s="300">
        <v>8</v>
      </c>
      <c r="B19" s="300" t="s">
        <v>389</v>
      </c>
      <c r="C19" s="300">
        <v>2500700333</v>
      </c>
      <c r="D19" s="300" t="s">
        <v>228</v>
      </c>
      <c r="E19" s="300">
        <v>81</v>
      </c>
      <c r="F19" s="300" t="s">
        <v>401</v>
      </c>
      <c r="G19" s="333">
        <v>44208</v>
      </c>
      <c r="H19" s="300">
        <v>6100013413</v>
      </c>
      <c r="I19" s="300">
        <v>2500700333</v>
      </c>
      <c r="J19" s="300">
        <v>2500700333</v>
      </c>
      <c r="K19" s="334">
        <v>675500</v>
      </c>
      <c r="L19" s="300">
        <v>1211010102</v>
      </c>
      <c r="M19" s="332">
        <v>16</v>
      </c>
    </row>
    <row r="20" spans="1:13" s="332" customFormat="1" ht="21">
      <c r="A20" s="300"/>
      <c r="B20" s="300"/>
      <c r="C20" s="300">
        <v>2500700333</v>
      </c>
      <c r="D20" s="300" t="s">
        <v>228</v>
      </c>
      <c r="E20" s="300">
        <v>91</v>
      </c>
      <c r="F20" s="300" t="s">
        <v>401</v>
      </c>
      <c r="G20" s="333">
        <v>44208</v>
      </c>
      <c r="H20" s="300">
        <v>6100013415</v>
      </c>
      <c r="I20" s="300">
        <v>2500700333</v>
      </c>
      <c r="J20" s="300">
        <v>2500700333</v>
      </c>
      <c r="K20" s="334">
        <v>-675500</v>
      </c>
      <c r="L20" s="300">
        <v>1211010102</v>
      </c>
      <c r="M20" s="332">
        <v>17</v>
      </c>
    </row>
    <row r="21" spans="1:13" s="332" customFormat="1" ht="21">
      <c r="A21" s="300">
        <v>9</v>
      </c>
      <c r="B21" s="300" t="s">
        <v>476</v>
      </c>
      <c r="C21" s="300">
        <v>2500700344</v>
      </c>
      <c r="D21" s="300" t="s">
        <v>228</v>
      </c>
      <c r="E21" s="300">
        <v>81</v>
      </c>
      <c r="F21" s="300" t="s">
        <v>408</v>
      </c>
      <c r="G21" s="333">
        <v>44193</v>
      </c>
      <c r="H21" s="300">
        <v>6100011020</v>
      </c>
      <c r="I21" s="300">
        <v>2500700344</v>
      </c>
      <c r="J21" s="300">
        <v>2500700344</v>
      </c>
      <c r="K21" s="334">
        <v>888899.9</v>
      </c>
      <c r="L21" s="300">
        <v>1211010102</v>
      </c>
      <c r="M21" s="332">
        <v>18</v>
      </c>
    </row>
    <row r="22" spans="1:13" s="332" customFormat="1" ht="21">
      <c r="A22" s="300">
        <v>10</v>
      </c>
      <c r="B22" s="300" t="s">
        <v>477</v>
      </c>
      <c r="C22" s="300">
        <v>2500700355</v>
      </c>
      <c r="D22" s="300" t="s">
        <v>228</v>
      </c>
      <c r="E22" s="300">
        <v>81</v>
      </c>
      <c r="F22" s="300" t="s">
        <v>407</v>
      </c>
      <c r="G22" s="333">
        <v>44223</v>
      </c>
      <c r="H22" s="300">
        <v>6100014489</v>
      </c>
      <c r="I22" s="300">
        <v>2500700355</v>
      </c>
      <c r="J22" s="300">
        <v>2500700355</v>
      </c>
      <c r="K22" s="334">
        <v>179520</v>
      </c>
      <c r="L22" s="300">
        <v>1211010102</v>
      </c>
      <c r="M22" s="332">
        <v>19</v>
      </c>
    </row>
    <row r="23" spans="1:13" s="332" customFormat="1" ht="21">
      <c r="A23" s="300">
        <v>11</v>
      </c>
      <c r="B23" s="300" t="s">
        <v>339</v>
      </c>
      <c r="C23" s="300">
        <v>2500700360</v>
      </c>
      <c r="D23" s="300" t="s">
        <v>228</v>
      </c>
      <c r="E23" s="300">
        <v>81</v>
      </c>
      <c r="F23" s="300" t="s">
        <v>409</v>
      </c>
      <c r="G23" s="333">
        <v>44109</v>
      </c>
      <c r="H23" s="300">
        <v>6100000403</v>
      </c>
      <c r="I23" s="300">
        <v>2500700360</v>
      </c>
      <c r="J23" s="300">
        <v>2500700360</v>
      </c>
      <c r="K23" s="334">
        <v>70200000</v>
      </c>
      <c r="L23" s="300">
        <v>1211010102</v>
      </c>
      <c r="M23" s="332">
        <v>20</v>
      </c>
    </row>
    <row r="24" spans="1:13" s="332" customFormat="1" ht="21">
      <c r="A24" s="300"/>
      <c r="B24" s="300"/>
      <c r="C24" s="300">
        <v>2500700360</v>
      </c>
      <c r="D24" s="300" t="s">
        <v>228</v>
      </c>
      <c r="E24" s="300">
        <v>81</v>
      </c>
      <c r="F24" s="300" t="s">
        <v>410</v>
      </c>
      <c r="G24" s="333">
        <v>44189</v>
      </c>
      <c r="H24" s="300">
        <v>6100010396</v>
      </c>
      <c r="I24" s="300">
        <v>2500700367</v>
      </c>
      <c r="J24" s="300">
        <v>2500700360</v>
      </c>
      <c r="K24" s="334">
        <v>85000</v>
      </c>
      <c r="L24" s="300">
        <v>1211010102</v>
      </c>
      <c r="M24" s="332">
        <v>21</v>
      </c>
    </row>
    <row r="25" spans="1:13" s="332" customFormat="1" ht="21">
      <c r="A25" s="300"/>
      <c r="B25" s="300"/>
      <c r="C25" s="300">
        <v>2500700360</v>
      </c>
      <c r="D25" s="300" t="s">
        <v>228</v>
      </c>
      <c r="E25" s="300">
        <v>81</v>
      </c>
      <c r="F25" s="300" t="s">
        <v>411</v>
      </c>
      <c r="G25" s="333">
        <v>44200</v>
      </c>
      <c r="H25" s="300">
        <v>6100012890</v>
      </c>
      <c r="I25" s="300">
        <v>2500700367</v>
      </c>
      <c r="J25" s="300">
        <v>2500700360</v>
      </c>
      <c r="K25" s="334">
        <v>198000</v>
      </c>
      <c r="L25" s="300">
        <v>1211010102</v>
      </c>
      <c r="M25" s="332">
        <v>22</v>
      </c>
    </row>
    <row r="26" spans="1:13" s="332" customFormat="1" ht="21">
      <c r="A26" s="300"/>
      <c r="B26" s="300"/>
      <c r="C26" s="300">
        <v>2500700360</v>
      </c>
      <c r="D26" s="300" t="s">
        <v>228</v>
      </c>
      <c r="E26" s="300">
        <v>81</v>
      </c>
      <c r="F26" s="300" t="s">
        <v>411</v>
      </c>
      <c r="G26" s="333">
        <v>44200</v>
      </c>
      <c r="H26" s="300">
        <v>6100013431</v>
      </c>
      <c r="I26" s="300">
        <v>2500700367</v>
      </c>
      <c r="J26" s="300">
        <v>2500700360</v>
      </c>
      <c r="K26" s="334">
        <v>297000</v>
      </c>
      <c r="L26" s="300">
        <v>1211010102</v>
      </c>
      <c r="M26" s="332">
        <v>23</v>
      </c>
    </row>
    <row r="27" spans="1:13" s="332" customFormat="1" ht="21">
      <c r="A27" s="300"/>
      <c r="B27" s="300"/>
      <c r="C27" s="300">
        <v>2500700360</v>
      </c>
      <c r="D27" s="300" t="s">
        <v>228</v>
      </c>
      <c r="E27" s="300">
        <v>91</v>
      </c>
      <c r="F27" s="300" t="s">
        <v>411</v>
      </c>
      <c r="G27" s="333">
        <v>44200</v>
      </c>
      <c r="H27" s="300">
        <v>6100013432</v>
      </c>
      <c r="I27" s="300">
        <v>2500700367</v>
      </c>
      <c r="J27" s="300">
        <v>2500700360</v>
      </c>
      <c r="K27" s="334">
        <v>-297000</v>
      </c>
      <c r="L27" s="300">
        <v>1211010102</v>
      </c>
      <c r="M27" s="332">
        <v>24</v>
      </c>
    </row>
    <row r="28" spans="1:13" s="332" customFormat="1" ht="21">
      <c r="A28" s="300"/>
      <c r="B28" s="300"/>
      <c r="C28" s="300">
        <v>2500700360</v>
      </c>
      <c r="D28" s="300" t="s">
        <v>228</v>
      </c>
      <c r="E28" s="300">
        <v>91</v>
      </c>
      <c r="F28" s="300" t="s">
        <v>411</v>
      </c>
      <c r="G28" s="333">
        <v>44200</v>
      </c>
      <c r="H28" s="300">
        <v>6100013433</v>
      </c>
      <c r="I28" s="300">
        <v>2500700367</v>
      </c>
      <c r="J28" s="300">
        <v>2500700360</v>
      </c>
      <c r="K28" s="334">
        <v>-198000</v>
      </c>
      <c r="L28" s="300">
        <v>1211010102</v>
      </c>
      <c r="M28" s="332">
        <v>25</v>
      </c>
    </row>
    <row r="29" spans="1:13" s="332" customFormat="1" ht="21">
      <c r="A29" s="300"/>
      <c r="B29" s="300"/>
      <c r="C29" s="300">
        <v>2500700360</v>
      </c>
      <c r="D29" s="300" t="s">
        <v>228</v>
      </c>
      <c r="E29" s="300">
        <v>81</v>
      </c>
      <c r="F29" s="300" t="s">
        <v>411</v>
      </c>
      <c r="G29" s="333">
        <v>44200</v>
      </c>
      <c r="H29" s="300">
        <v>6100013434</v>
      </c>
      <c r="I29" s="300">
        <v>2500700367</v>
      </c>
      <c r="J29" s="300">
        <v>2500700360</v>
      </c>
      <c r="K29" s="334">
        <v>198000</v>
      </c>
      <c r="L29" s="300">
        <v>1211010102</v>
      </c>
      <c r="M29" s="332">
        <v>26</v>
      </c>
    </row>
    <row r="30" spans="1:13" s="332" customFormat="1" ht="21">
      <c r="A30" s="300"/>
      <c r="B30" s="300"/>
      <c r="C30" s="300">
        <v>2500700360</v>
      </c>
      <c r="D30" s="300" t="s">
        <v>228</v>
      </c>
      <c r="E30" s="300">
        <v>81</v>
      </c>
      <c r="F30" s="300" t="s">
        <v>411</v>
      </c>
      <c r="G30" s="333">
        <v>44200</v>
      </c>
      <c r="H30" s="300">
        <v>6100013435</v>
      </c>
      <c r="I30" s="300">
        <v>2500700367</v>
      </c>
      <c r="J30" s="300">
        <v>2500700360</v>
      </c>
      <c r="K30" s="334">
        <v>297000</v>
      </c>
      <c r="L30" s="300">
        <v>1211010102</v>
      </c>
      <c r="M30" s="332">
        <v>27</v>
      </c>
    </row>
    <row r="31" spans="1:13" s="332" customFormat="1" ht="21">
      <c r="A31" s="300">
        <v>12</v>
      </c>
      <c r="B31" s="300" t="s">
        <v>390</v>
      </c>
      <c r="C31" s="300">
        <v>2500700413</v>
      </c>
      <c r="D31" s="300" t="s">
        <v>228</v>
      </c>
      <c r="E31" s="300">
        <v>81</v>
      </c>
      <c r="F31" s="300" t="s">
        <v>412</v>
      </c>
      <c r="G31" s="333">
        <v>44222</v>
      </c>
      <c r="H31" s="300">
        <v>6100014471</v>
      </c>
      <c r="I31" s="300">
        <v>2500700413</v>
      </c>
      <c r="J31" s="300">
        <v>2500700413</v>
      </c>
      <c r="K31" s="334">
        <v>2383722.2</v>
      </c>
      <c r="L31" s="300">
        <v>1211010102</v>
      </c>
      <c r="M31" s="332">
        <v>28</v>
      </c>
    </row>
    <row r="32" spans="1:13" s="332" customFormat="1" ht="21">
      <c r="A32" s="300">
        <v>13</v>
      </c>
      <c r="B32" s="300" t="s">
        <v>217</v>
      </c>
      <c r="C32" s="300">
        <v>2500700429</v>
      </c>
      <c r="D32" s="300" t="s">
        <v>228</v>
      </c>
      <c r="E32" s="300">
        <v>81</v>
      </c>
      <c r="F32" s="300" t="s">
        <v>401</v>
      </c>
      <c r="G32" s="333">
        <v>44208</v>
      </c>
      <c r="H32" s="300">
        <v>6100014144</v>
      </c>
      <c r="I32" s="300">
        <v>2500700429</v>
      </c>
      <c r="J32" s="300">
        <v>2500700429</v>
      </c>
      <c r="K32" s="334">
        <v>333000</v>
      </c>
      <c r="L32" s="300">
        <v>1211010102</v>
      </c>
      <c r="M32" s="332">
        <v>29</v>
      </c>
    </row>
    <row r="33" spans="1:13" s="332" customFormat="1" ht="21">
      <c r="A33" s="300"/>
      <c r="B33" s="300"/>
      <c r="C33" s="300">
        <v>2500700429</v>
      </c>
      <c r="D33" s="300" t="s">
        <v>228</v>
      </c>
      <c r="E33" s="300">
        <v>81</v>
      </c>
      <c r="F33" s="300" t="s">
        <v>413</v>
      </c>
      <c r="G33" s="333">
        <v>44218</v>
      </c>
      <c r="H33" s="300">
        <v>6100013357</v>
      </c>
      <c r="I33" s="300">
        <v>2500700429</v>
      </c>
      <c r="J33" s="300">
        <v>2500700429</v>
      </c>
      <c r="K33" s="334">
        <v>138500</v>
      </c>
      <c r="L33" s="300">
        <v>1211010102</v>
      </c>
      <c r="M33" s="332">
        <v>30</v>
      </c>
    </row>
    <row r="34" spans="1:13" s="332" customFormat="1" ht="21">
      <c r="A34" s="300">
        <v>14</v>
      </c>
      <c r="B34" s="300" t="s">
        <v>233</v>
      </c>
      <c r="C34" s="300">
        <v>2500700434</v>
      </c>
      <c r="D34" s="300" t="s">
        <v>228</v>
      </c>
      <c r="E34" s="300">
        <v>81</v>
      </c>
      <c r="F34" s="300" t="s">
        <v>414</v>
      </c>
      <c r="G34" s="333">
        <v>44183</v>
      </c>
      <c r="H34" s="300">
        <v>6100009422</v>
      </c>
      <c r="I34" s="300">
        <v>2500700436</v>
      </c>
      <c r="J34" s="300">
        <v>2500700434</v>
      </c>
      <c r="K34" s="334">
        <v>488883</v>
      </c>
      <c r="L34" s="300">
        <v>1211010102</v>
      </c>
      <c r="M34" s="332">
        <v>31</v>
      </c>
    </row>
    <row r="35" spans="1:13" s="332" customFormat="1" ht="21">
      <c r="A35" s="300">
        <v>15</v>
      </c>
      <c r="B35" s="300" t="s">
        <v>342</v>
      </c>
      <c r="C35" s="300">
        <v>2500700476</v>
      </c>
      <c r="D35" s="300" t="s">
        <v>228</v>
      </c>
      <c r="E35" s="300">
        <v>81</v>
      </c>
      <c r="F35" s="300" t="s">
        <v>415</v>
      </c>
      <c r="G35" s="333">
        <v>44165</v>
      </c>
      <c r="H35" s="300">
        <v>6100003729</v>
      </c>
      <c r="I35" s="300">
        <v>2500700476</v>
      </c>
      <c r="J35" s="300">
        <v>2500700476</v>
      </c>
      <c r="K35" s="334">
        <v>685000</v>
      </c>
      <c r="L35" s="300">
        <v>1211010102</v>
      </c>
      <c r="M35" s="332">
        <v>32</v>
      </c>
    </row>
    <row r="36" spans="1:13" s="332" customFormat="1" ht="21">
      <c r="A36" s="300"/>
      <c r="B36" s="300"/>
      <c r="C36" s="300">
        <v>2500700476</v>
      </c>
      <c r="D36" s="300" t="s">
        <v>228</v>
      </c>
      <c r="E36" s="300">
        <v>91</v>
      </c>
      <c r="F36" s="300" t="s">
        <v>415</v>
      </c>
      <c r="G36" s="333">
        <v>44165</v>
      </c>
      <c r="H36" s="300">
        <v>6100004362</v>
      </c>
      <c r="I36" s="300">
        <v>2500700476</v>
      </c>
      <c r="J36" s="300">
        <v>2500700476</v>
      </c>
      <c r="K36" s="334">
        <v>-685000</v>
      </c>
      <c r="L36" s="300">
        <v>1211010102</v>
      </c>
      <c r="M36" s="332">
        <v>33</v>
      </c>
    </row>
    <row r="37" spans="1:13" s="332" customFormat="1" ht="21">
      <c r="A37" s="300"/>
      <c r="B37" s="300"/>
      <c r="C37" s="300">
        <v>2500700476</v>
      </c>
      <c r="D37" s="300" t="s">
        <v>228</v>
      </c>
      <c r="E37" s="300">
        <v>81</v>
      </c>
      <c r="F37" s="300" t="s">
        <v>416</v>
      </c>
      <c r="G37" s="333">
        <v>44195</v>
      </c>
      <c r="H37" s="300">
        <v>6100010833</v>
      </c>
      <c r="I37" s="300">
        <v>2500700476</v>
      </c>
      <c r="J37" s="300">
        <v>2500700476</v>
      </c>
      <c r="K37" s="334">
        <v>1027500</v>
      </c>
      <c r="L37" s="300">
        <v>1211010102</v>
      </c>
      <c r="M37" s="332">
        <v>34</v>
      </c>
    </row>
    <row r="38" spans="1:13" s="332" customFormat="1" ht="21">
      <c r="A38" s="300">
        <v>16</v>
      </c>
      <c r="B38" s="300" t="s">
        <v>393</v>
      </c>
      <c r="C38" s="300">
        <v>2500700512</v>
      </c>
      <c r="D38" s="300" t="s">
        <v>228</v>
      </c>
      <c r="E38" s="300">
        <v>81</v>
      </c>
      <c r="F38" s="300" t="s">
        <v>417</v>
      </c>
      <c r="G38" s="333">
        <v>44134</v>
      </c>
      <c r="H38" s="300">
        <v>6100000191</v>
      </c>
      <c r="I38" s="300">
        <v>2500700512</v>
      </c>
      <c r="J38" s="300">
        <v>2500700512</v>
      </c>
      <c r="K38" s="334">
        <v>640000</v>
      </c>
      <c r="L38" s="300">
        <v>1211010102</v>
      </c>
      <c r="M38" s="332">
        <v>35</v>
      </c>
    </row>
    <row r="39" spans="1:13" s="332" customFormat="1" ht="21">
      <c r="A39" s="300"/>
      <c r="B39" s="300"/>
      <c r="C39" s="300">
        <v>2500700512</v>
      </c>
      <c r="D39" s="300" t="s">
        <v>228</v>
      </c>
      <c r="E39" s="300">
        <v>81</v>
      </c>
      <c r="F39" s="300" t="s">
        <v>418</v>
      </c>
      <c r="G39" s="333">
        <v>44173</v>
      </c>
      <c r="H39" s="300">
        <v>6100004546</v>
      </c>
      <c r="I39" s="300">
        <v>2500700512</v>
      </c>
      <c r="J39" s="300">
        <v>2500700512</v>
      </c>
      <c r="K39" s="334">
        <v>640000</v>
      </c>
      <c r="L39" s="300">
        <v>1211010102</v>
      </c>
      <c r="M39" s="332">
        <v>36</v>
      </c>
    </row>
    <row r="40" spans="1:13" s="332" customFormat="1" ht="21">
      <c r="A40" s="300">
        <v>17</v>
      </c>
      <c r="B40" s="300" t="s">
        <v>478</v>
      </c>
      <c r="C40" s="300">
        <v>2500700615</v>
      </c>
      <c r="D40" s="300" t="s">
        <v>228</v>
      </c>
      <c r="E40" s="300">
        <v>81</v>
      </c>
      <c r="F40" s="300" t="s">
        <v>419</v>
      </c>
      <c r="G40" s="333">
        <v>44180</v>
      </c>
      <c r="H40" s="300">
        <v>6100008249</v>
      </c>
      <c r="I40" s="300">
        <v>2500701646</v>
      </c>
      <c r="J40" s="300">
        <v>2500700615</v>
      </c>
      <c r="K40" s="334">
        <v>274500</v>
      </c>
      <c r="L40" s="300">
        <v>1211010102</v>
      </c>
      <c r="M40" s="332">
        <v>37</v>
      </c>
    </row>
    <row r="41" spans="1:13" s="332" customFormat="1" ht="21">
      <c r="A41" s="300">
        <v>18</v>
      </c>
      <c r="B41" s="300" t="s">
        <v>348</v>
      </c>
      <c r="C41" s="300">
        <v>2500700743</v>
      </c>
      <c r="D41" s="300" t="s">
        <v>272</v>
      </c>
      <c r="E41" s="300">
        <v>40</v>
      </c>
      <c r="F41" s="300" t="s">
        <v>420</v>
      </c>
      <c r="G41" s="333">
        <v>44105</v>
      </c>
      <c r="H41" s="300">
        <v>100004201</v>
      </c>
      <c r="I41" s="300">
        <v>2500700743</v>
      </c>
      <c r="J41" s="300">
        <v>2500700743</v>
      </c>
      <c r="K41" s="334">
        <v>200000</v>
      </c>
      <c r="L41" s="300">
        <v>1211010102</v>
      </c>
      <c r="M41" s="332">
        <v>38</v>
      </c>
    </row>
    <row r="42" spans="1:13" s="332" customFormat="1" ht="21">
      <c r="A42" s="300"/>
      <c r="B42" s="300"/>
      <c r="C42" s="300">
        <v>2500700743</v>
      </c>
      <c r="D42" s="300" t="s">
        <v>228</v>
      </c>
      <c r="E42" s="300">
        <v>91</v>
      </c>
      <c r="F42" s="300" t="s">
        <v>403</v>
      </c>
      <c r="G42" s="333">
        <v>44106</v>
      </c>
      <c r="H42" s="300">
        <v>6100000301</v>
      </c>
      <c r="I42" s="300">
        <v>2500700743</v>
      </c>
      <c r="J42" s="300">
        <v>2500700743</v>
      </c>
      <c r="K42" s="334">
        <v>-200000</v>
      </c>
      <c r="L42" s="300">
        <v>1211010102</v>
      </c>
      <c r="M42" s="332">
        <v>39</v>
      </c>
    </row>
    <row r="43" spans="1:13" s="332" customFormat="1" ht="21">
      <c r="A43" s="300">
        <v>19</v>
      </c>
      <c r="B43" s="300" t="s">
        <v>479</v>
      </c>
      <c r="C43" s="300">
        <v>2500700759</v>
      </c>
      <c r="D43" s="300" t="s">
        <v>228</v>
      </c>
      <c r="E43" s="300">
        <v>81</v>
      </c>
      <c r="F43" s="300" t="s">
        <v>421</v>
      </c>
      <c r="G43" s="333">
        <v>44186</v>
      </c>
      <c r="H43" s="300">
        <v>6100000762</v>
      </c>
      <c r="I43" s="300">
        <v>2500700759</v>
      </c>
      <c r="J43" s="300">
        <v>2500700759</v>
      </c>
      <c r="K43" s="334">
        <v>495000</v>
      </c>
      <c r="L43" s="300">
        <v>1211010102</v>
      </c>
      <c r="M43" s="332">
        <v>40</v>
      </c>
    </row>
    <row r="44" spans="1:13" s="332" customFormat="1" ht="21">
      <c r="A44" s="300"/>
      <c r="B44" s="300"/>
      <c r="C44" s="300">
        <v>2500700759</v>
      </c>
      <c r="D44" s="300" t="s">
        <v>228</v>
      </c>
      <c r="E44" s="300">
        <v>91</v>
      </c>
      <c r="F44" s="300" t="s">
        <v>421</v>
      </c>
      <c r="G44" s="333">
        <v>44186</v>
      </c>
      <c r="H44" s="300">
        <v>6100010160</v>
      </c>
      <c r="I44" s="300">
        <v>2500700759</v>
      </c>
      <c r="J44" s="300">
        <v>2500700759</v>
      </c>
      <c r="K44" s="334">
        <v>-495000</v>
      </c>
      <c r="L44" s="300">
        <v>1211010102</v>
      </c>
      <c r="M44" s="332">
        <v>41</v>
      </c>
    </row>
    <row r="45" spans="1:13" s="332" customFormat="1" ht="21">
      <c r="A45" s="300">
        <v>20</v>
      </c>
      <c r="B45" s="300" t="s">
        <v>288</v>
      </c>
      <c r="C45" s="300">
        <v>2500701495</v>
      </c>
      <c r="D45" s="300" t="s">
        <v>228</v>
      </c>
      <c r="E45" s="300">
        <v>81</v>
      </c>
      <c r="F45" s="300" t="s">
        <v>422</v>
      </c>
      <c r="G45" s="333">
        <v>44224</v>
      </c>
      <c r="H45" s="300">
        <v>6100014740</v>
      </c>
      <c r="I45" s="300">
        <v>2500701495</v>
      </c>
      <c r="J45" s="300">
        <v>2500701495</v>
      </c>
      <c r="K45" s="334">
        <v>2014340.18</v>
      </c>
      <c r="L45" s="300">
        <v>1211010102</v>
      </c>
      <c r="M45" s="332">
        <v>42</v>
      </c>
    </row>
    <row r="46" spans="1:13" s="332" customFormat="1" ht="21">
      <c r="A46" s="300">
        <v>21</v>
      </c>
      <c r="B46" s="300" t="s">
        <v>345</v>
      </c>
      <c r="C46" s="300">
        <v>2500701701</v>
      </c>
      <c r="D46" s="300" t="s">
        <v>228</v>
      </c>
      <c r="E46" s="300">
        <v>81</v>
      </c>
      <c r="F46" s="300" t="s">
        <v>423</v>
      </c>
      <c r="G46" s="333">
        <v>44223</v>
      </c>
      <c r="H46" s="300">
        <v>6100014612</v>
      </c>
      <c r="I46" s="300">
        <v>2500701701</v>
      </c>
      <c r="J46" s="300">
        <v>2500701701</v>
      </c>
      <c r="K46" s="334">
        <v>1480000</v>
      </c>
      <c r="L46" s="300">
        <v>1211010102</v>
      </c>
      <c r="M46" s="332">
        <v>43</v>
      </c>
    </row>
    <row r="47" spans="1:13" s="332" customFormat="1" ht="21">
      <c r="A47" s="300">
        <v>22</v>
      </c>
      <c r="B47" s="300" t="s">
        <v>480</v>
      </c>
      <c r="C47" s="300">
        <v>2500701704</v>
      </c>
      <c r="D47" s="300" t="s">
        <v>228</v>
      </c>
      <c r="E47" s="300">
        <v>81</v>
      </c>
      <c r="F47" s="300" t="s">
        <v>362</v>
      </c>
      <c r="G47" s="333">
        <v>44200</v>
      </c>
      <c r="H47" s="300">
        <v>6100008574</v>
      </c>
      <c r="I47" s="300">
        <v>2500701704</v>
      </c>
      <c r="J47" s="300">
        <v>2500701704</v>
      </c>
      <c r="K47" s="334">
        <v>12987660</v>
      </c>
      <c r="L47" s="300">
        <v>1211010102</v>
      </c>
      <c r="M47" s="332">
        <v>44</v>
      </c>
    </row>
    <row r="48" spans="1:13" s="332" customFormat="1" ht="21">
      <c r="A48" s="300"/>
      <c r="B48" s="300"/>
      <c r="C48" s="300">
        <v>2500701704</v>
      </c>
      <c r="D48" s="300" t="s">
        <v>228</v>
      </c>
      <c r="E48" s="300">
        <v>81</v>
      </c>
      <c r="F48" s="300" t="s">
        <v>383</v>
      </c>
      <c r="G48" s="333">
        <v>44200</v>
      </c>
      <c r="H48" s="300">
        <v>6100008575</v>
      </c>
      <c r="I48" s="300">
        <v>2500701704</v>
      </c>
      <c r="J48" s="300">
        <v>2500701704</v>
      </c>
      <c r="K48" s="334">
        <v>13751640</v>
      </c>
      <c r="L48" s="300">
        <v>1211010102</v>
      </c>
      <c r="M48" s="332">
        <v>45</v>
      </c>
    </row>
    <row r="49" spans="1:13" s="332" customFormat="1" ht="21">
      <c r="A49" s="300"/>
      <c r="B49" s="300"/>
      <c r="C49" s="300">
        <v>2500701704</v>
      </c>
      <c r="D49" s="300" t="s">
        <v>228</v>
      </c>
      <c r="E49" s="300">
        <v>81</v>
      </c>
      <c r="F49" s="300" t="s">
        <v>383</v>
      </c>
      <c r="G49" s="333">
        <v>44200</v>
      </c>
      <c r="H49" s="300">
        <v>6100008576</v>
      </c>
      <c r="I49" s="300">
        <v>2500701704</v>
      </c>
      <c r="J49" s="300">
        <v>2500701704</v>
      </c>
      <c r="K49" s="334">
        <v>3819900</v>
      </c>
      <c r="L49" s="300">
        <v>1211010102</v>
      </c>
      <c r="M49" s="332">
        <v>46</v>
      </c>
    </row>
    <row r="50" spans="1:13" s="332" customFormat="1" ht="21">
      <c r="A50" s="300"/>
      <c r="B50" s="300"/>
      <c r="C50" s="300">
        <v>2500701704</v>
      </c>
      <c r="D50" s="300" t="s">
        <v>228</v>
      </c>
      <c r="E50" s="300">
        <v>81</v>
      </c>
      <c r="F50" s="300" t="s">
        <v>362</v>
      </c>
      <c r="G50" s="333">
        <v>44200</v>
      </c>
      <c r="H50" s="300">
        <v>6100012108</v>
      </c>
      <c r="I50" s="300">
        <v>2500701704</v>
      </c>
      <c r="J50" s="300">
        <v>2500701704</v>
      </c>
      <c r="K50" s="334">
        <v>436795</v>
      </c>
      <c r="L50" s="300">
        <v>1211010102</v>
      </c>
      <c r="M50" s="332">
        <v>47</v>
      </c>
    </row>
    <row r="51" spans="1:13" s="332" customFormat="1" ht="21">
      <c r="A51" s="300"/>
      <c r="B51" s="300"/>
      <c r="C51" s="300">
        <v>2500701704</v>
      </c>
      <c r="D51" s="300" t="s">
        <v>228</v>
      </c>
      <c r="E51" s="300">
        <v>81</v>
      </c>
      <c r="F51" s="300" t="s">
        <v>362</v>
      </c>
      <c r="G51" s="333">
        <v>44200</v>
      </c>
      <c r="H51" s="300">
        <v>6100012109</v>
      </c>
      <c r="I51" s="300">
        <v>2500701704</v>
      </c>
      <c r="J51" s="300">
        <v>2500701704</v>
      </c>
      <c r="K51" s="334">
        <v>4774875</v>
      </c>
      <c r="L51" s="300">
        <v>1211010102</v>
      </c>
      <c r="M51" s="332">
        <v>48</v>
      </c>
    </row>
    <row r="52" spans="1:13" s="332" customFormat="1" ht="21">
      <c r="A52" s="300"/>
      <c r="B52" s="300"/>
      <c r="C52" s="300">
        <v>2500701704</v>
      </c>
      <c r="D52" s="300" t="s">
        <v>228</v>
      </c>
      <c r="E52" s="300">
        <v>81</v>
      </c>
      <c r="F52" s="300" t="s">
        <v>383</v>
      </c>
      <c r="G52" s="333">
        <v>44200</v>
      </c>
      <c r="H52" s="300">
        <v>6100012110</v>
      </c>
      <c r="I52" s="300">
        <v>2500701704</v>
      </c>
      <c r="J52" s="300">
        <v>2500701704</v>
      </c>
      <c r="K52" s="334">
        <v>12987660</v>
      </c>
      <c r="L52" s="300">
        <v>1211010102</v>
      </c>
      <c r="M52" s="332">
        <v>49</v>
      </c>
    </row>
    <row r="53" spans="1:13" s="332" customFormat="1" ht="21">
      <c r="A53" s="300"/>
      <c r="B53" s="300"/>
      <c r="C53" s="300">
        <v>2500701704</v>
      </c>
      <c r="D53" s="300" t="s">
        <v>228</v>
      </c>
      <c r="E53" s="300">
        <v>81</v>
      </c>
      <c r="F53" s="300" t="s">
        <v>424</v>
      </c>
      <c r="G53" s="333">
        <v>44200</v>
      </c>
      <c r="H53" s="300">
        <v>6100012111</v>
      </c>
      <c r="I53" s="300">
        <v>2500701704</v>
      </c>
      <c r="J53" s="300">
        <v>2500701704</v>
      </c>
      <c r="K53" s="334">
        <v>12987660</v>
      </c>
      <c r="L53" s="300">
        <v>1211010102</v>
      </c>
      <c r="M53" s="332">
        <v>50</v>
      </c>
    </row>
    <row r="54" spans="1:13" s="332" customFormat="1" ht="21">
      <c r="A54" s="300"/>
      <c r="B54" s="300"/>
      <c r="C54" s="300">
        <v>2500701704</v>
      </c>
      <c r="D54" s="300" t="s">
        <v>228</v>
      </c>
      <c r="E54" s="300">
        <v>81</v>
      </c>
      <c r="F54" s="300" t="s">
        <v>425</v>
      </c>
      <c r="G54" s="333">
        <v>44200</v>
      </c>
      <c r="H54" s="300">
        <v>6100012112</v>
      </c>
      <c r="I54" s="300">
        <v>2500701704</v>
      </c>
      <c r="J54" s="300">
        <v>2500701704</v>
      </c>
      <c r="K54" s="334">
        <v>2652810</v>
      </c>
      <c r="L54" s="300">
        <v>1211010102</v>
      </c>
      <c r="M54" s="332">
        <v>51</v>
      </c>
    </row>
    <row r="55" spans="11:13" ht="23.25">
      <c r="K55" s="335">
        <f>SUM(K4:K54)</f>
        <v>159106772.08</v>
      </c>
      <c r="M55" s="329">
        <f>+M54+'พักสินทรัพย์ ม.ค.64'!M206</f>
        <v>254</v>
      </c>
    </row>
    <row r="56" ht="23.25">
      <c r="K56" s="336"/>
    </row>
    <row r="57" ht="23.25">
      <c r="K57" s="337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66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298" t="s">
        <v>384</v>
      </c>
      <c r="L1" s="298"/>
    </row>
    <row r="2" spans="1:12" ht="23.25">
      <c r="A2" s="299" t="s">
        <v>385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23.25">
      <c r="A3" s="187" t="s">
        <v>8</v>
      </c>
      <c r="B3" s="187" t="s">
        <v>9</v>
      </c>
      <c r="C3" s="187" t="s">
        <v>4</v>
      </c>
      <c r="D3" s="187" t="s">
        <v>363</v>
      </c>
      <c r="E3" s="187" t="s">
        <v>2</v>
      </c>
      <c r="F3" s="187" t="s">
        <v>6</v>
      </c>
      <c r="G3" s="187" t="s">
        <v>0</v>
      </c>
      <c r="H3" s="187" t="s">
        <v>1</v>
      </c>
      <c r="I3" s="187" t="s">
        <v>3</v>
      </c>
      <c r="J3" s="187" t="s">
        <v>4</v>
      </c>
      <c r="K3" s="187" t="s">
        <v>360</v>
      </c>
      <c r="L3" s="187" t="s">
        <v>5</v>
      </c>
    </row>
    <row r="4" spans="1:13" ht="23.25">
      <c r="A4" s="228">
        <v>1</v>
      </c>
      <c r="B4" s="231" t="s">
        <v>397</v>
      </c>
      <c r="C4" s="228">
        <v>2500700455</v>
      </c>
      <c r="D4" s="228" t="s">
        <v>249</v>
      </c>
      <c r="E4" s="228">
        <v>50</v>
      </c>
      <c r="F4" s="228" t="s">
        <v>382</v>
      </c>
      <c r="G4" s="229">
        <v>44013</v>
      </c>
      <c r="H4" s="228">
        <v>5000090912</v>
      </c>
      <c r="I4" s="228">
        <v>2500700455</v>
      </c>
      <c r="J4" s="228">
        <v>2500700455</v>
      </c>
      <c r="K4" s="230">
        <v>-1323411.22</v>
      </c>
      <c r="L4" s="228">
        <v>1213010104</v>
      </c>
      <c r="M4" s="60">
        <v>1</v>
      </c>
    </row>
    <row r="5" spans="1:13" ht="23.25">
      <c r="A5" s="228"/>
      <c r="B5" s="228"/>
      <c r="C5" s="228">
        <v>2500700455</v>
      </c>
      <c r="D5" s="228" t="s">
        <v>249</v>
      </c>
      <c r="E5" s="228">
        <v>50</v>
      </c>
      <c r="F5" s="228" t="s">
        <v>382</v>
      </c>
      <c r="G5" s="229">
        <v>44013</v>
      </c>
      <c r="H5" s="228">
        <v>5000090913</v>
      </c>
      <c r="I5" s="228">
        <v>2500700455</v>
      </c>
      <c r="J5" s="228">
        <v>2500700455</v>
      </c>
      <c r="K5" s="230">
        <v>-4055740.15</v>
      </c>
      <c r="L5" s="228">
        <v>1213010104</v>
      </c>
      <c r="M5" s="60">
        <v>2</v>
      </c>
    </row>
    <row r="6" spans="1:13" ht="23.25">
      <c r="A6" s="228"/>
      <c r="B6" s="228"/>
      <c r="C6" s="228">
        <v>2500700455</v>
      </c>
      <c r="D6" s="228" t="s">
        <v>249</v>
      </c>
      <c r="E6" s="228">
        <v>50</v>
      </c>
      <c r="F6" s="228" t="s">
        <v>382</v>
      </c>
      <c r="G6" s="229">
        <v>44013</v>
      </c>
      <c r="H6" s="228">
        <v>5000090914</v>
      </c>
      <c r="I6" s="228">
        <v>2500700455</v>
      </c>
      <c r="J6" s="228">
        <v>2500700455</v>
      </c>
      <c r="K6" s="230">
        <v>-1550705.26</v>
      </c>
      <c r="L6" s="228">
        <v>1213010104</v>
      </c>
      <c r="M6" s="60">
        <v>3</v>
      </c>
    </row>
    <row r="7" spans="1:13" ht="23.25">
      <c r="A7" s="228"/>
      <c r="B7" s="228"/>
      <c r="C7" s="228">
        <v>2500700455</v>
      </c>
      <c r="D7" s="228" t="s">
        <v>249</v>
      </c>
      <c r="E7" s="228">
        <v>50</v>
      </c>
      <c r="F7" s="228" t="s">
        <v>382</v>
      </c>
      <c r="G7" s="229">
        <v>44013</v>
      </c>
      <c r="H7" s="228">
        <v>5000090915</v>
      </c>
      <c r="I7" s="228">
        <v>2500700455</v>
      </c>
      <c r="J7" s="228">
        <v>2500700455</v>
      </c>
      <c r="K7" s="230">
        <v>-2352794.19</v>
      </c>
      <c r="L7" s="228">
        <v>1213010104</v>
      </c>
      <c r="M7" s="60">
        <v>4</v>
      </c>
    </row>
    <row r="8" ht="23.25">
      <c r="K8" s="234">
        <f>SUM(K4:K7)</f>
        <v>-9282650.82</v>
      </c>
    </row>
    <row r="9" ht="23.25">
      <c r="M9" s="60" t="e">
        <f>+'พักสินทรัพย์ ม.ค.64'!M109+'พักงานระหว่างสร้าง ม.ค.64'!#REF!+'พักหักล้างการรับโอน ก.ค.63'!M7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297" t="s">
        <v>361</v>
      </c>
      <c r="L1" s="297"/>
    </row>
    <row r="2" spans="1:12" ht="21">
      <c r="A2" s="241" t="s">
        <v>366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21">
      <c r="A3" s="2" t="s">
        <v>8</v>
      </c>
      <c r="B3" s="2" t="s">
        <v>9</v>
      </c>
      <c r="C3" s="2" t="s">
        <v>4</v>
      </c>
      <c r="D3" s="2" t="s">
        <v>363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2">
        <v>1</v>
      </c>
      <c r="B4" s="62" t="s">
        <v>364</v>
      </c>
      <c r="C4" s="62">
        <v>2500700655</v>
      </c>
      <c r="D4" s="62" t="s">
        <v>272</v>
      </c>
      <c r="E4" s="62">
        <v>40</v>
      </c>
      <c r="F4" s="62" t="s">
        <v>297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297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297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297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297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297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297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297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297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297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297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297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297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297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297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297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297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297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297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297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297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297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297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297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297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297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297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297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297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297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297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297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297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297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297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297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297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297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297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297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297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297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297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297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297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297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297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297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297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297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297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297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297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297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297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297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297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297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297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297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297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297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297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297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297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297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297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297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297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297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297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297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297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297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297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297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297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297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297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297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297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297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297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297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297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297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297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297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297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297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297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297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297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297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297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297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297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297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297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297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297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297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297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297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297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297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297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297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297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297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297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297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297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297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297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297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297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297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297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297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297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297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297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297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297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297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297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297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297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297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297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297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297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297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297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297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297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297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297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297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297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297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297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297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297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297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297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297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297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297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297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297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297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297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297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297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297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297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297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297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297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297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297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297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297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297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297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297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297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297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297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297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297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297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297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297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297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297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297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297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297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297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297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297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297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297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297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297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297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297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297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297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297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297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297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297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297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297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297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297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297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297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297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297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297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297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297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297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297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297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297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297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297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297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297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297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297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297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297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297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297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297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297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297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297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297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297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297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297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297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297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297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297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297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297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297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297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297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297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297" t="s">
        <v>361</v>
      </c>
      <c r="L1" s="297"/>
    </row>
    <row r="2" spans="1:12" ht="21">
      <c r="A2" s="241" t="s">
        <v>367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21">
      <c r="A3" s="2" t="s">
        <v>8</v>
      </c>
      <c r="B3" s="2" t="s">
        <v>9</v>
      </c>
      <c r="C3" s="2" t="s">
        <v>4</v>
      </c>
      <c r="D3" s="2" t="s">
        <v>363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365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2021-02-02T09:57:36Z</cp:lastPrinted>
  <dcterms:created xsi:type="dcterms:W3CDTF">2016-09-01T03:51:16Z</dcterms:created>
  <dcterms:modified xsi:type="dcterms:W3CDTF">2021-02-02T09:58:54Z</dcterms:modified>
  <cp:category/>
  <cp:version/>
  <cp:contentType/>
  <cp:contentStatus/>
</cp:coreProperties>
</file>