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2-Kanya\Desktop\ขึ้นเว็บหนังสือ สงป.827 27 ก.พ.63\"/>
    </mc:Choice>
  </mc:AlternateContent>
  <bookViews>
    <workbookView xWindow="0" yWindow="0" windowWidth="15360" windowHeight="8790"/>
  </bookViews>
  <sheets>
    <sheet name="สรุปหน่วยทุกกรณ๊" sheetId="16" r:id="rId1"/>
    <sheet name="Sheet2" sheetId="19" r:id="rId2"/>
    <sheet name="สท1 ระบุปริมาณมากกว่า 1" sheetId="17" r:id="rId3"/>
    <sheet name="สทมูลค่าได้มาหลัก 1 บาท" sheetId="9" r:id="rId4"/>
    <sheet name="ต่ำกว่าเกณฑ์" sheetId="5" r:id="rId5"/>
    <sheet name="ไม่มีสินทรัพย์หลัก" sheetId="8" r:id="rId6"/>
  </sheets>
  <definedNames>
    <definedName name="_xlnm._FilterDatabase" localSheetId="0" hidden="1">สรุปหน่วยทุกกรณ๊!$A$10:$E$18</definedName>
    <definedName name="_xlnm.Print_Titles" localSheetId="5">ไม่มีสินทรัพย์หลัก!$2:$2</definedName>
    <definedName name="_xlnm.Print_Titles" localSheetId="4">ต่ำกว่าเกณฑ์!$2:$2</definedName>
    <definedName name="_xlnm.Print_Titles" localSheetId="3">'สทมูลค่าได้มาหลัก 1 บาท'!$2:$2</definedName>
  </definedNames>
  <calcPr calcId="152511"/>
</workbook>
</file>

<file path=xl/calcChain.xml><?xml version="1.0" encoding="utf-8"?>
<calcChain xmlns="http://schemas.openxmlformats.org/spreadsheetml/2006/main">
  <c r="E107" i="19" l="1"/>
  <c r="H45" i="16"/>
  <c r="H46" i="16"/>
  <c r="H47" i="16"/>
  <c r="H102" i="16"/>
  <c r="H43" i="16"/>
  <c r="H48" i="16"/>
  <c r="H136" i="16"/>
  <c r="G141" i="16"/>
  <c r="G138" i="16"/>
  <c r="G132" i="16"/>
  <c r="G133" i="16"/>
  <c r="G134" i="16"/>
  <c r="G135" i="16"/>
  <c r="G131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53" i="16"/>
  <c r="G51" i="16"/>
  <c r="G50" i="16"/>
  <c r="G42" i="16"/>
  <c r="G41" i="16"/>
  <c r="F103" i="16"/>
  <c r="F139" i="16"/>
  <c r="F137" i="16"/>
  <c r="F52" i="16"/>
  <c r="F49" i="16"/>
  <c r="F44" i="16"/>
  <c r="E138" i="16"/>
  <c r="F45" i="19"/>
  <c r="F29" i="19"/>
  <c r="D107" i="19"/>
  <c r="H141" i="16" l="1"/>
  <c r="C465" i="17"/>
  <c r="D8" i="16" l="1"/>
  <c r="D7" i="16"/>
  <c r="D6" i="16"/>
  <c r="D5" i="16"/>
  <c r="E8" i="16" s="1"/>
  <c r="D37" i="16" l="1"/>
  <c r="D36" i="16"/>
  <c r="D35" i="16"/>
  <c r="D34" i="16"/>
  <c r="D33" i="16"/>
  <c r="D32" i="16"/>
  <c r="D31" i="16"/>
  <c r="D30" i="16"/>
  <c r="D29" i="16"/>
  <c r="D28" i="16"/>
  <c r="D27" i="16"/>
  <c r="D26" i="16"/>
  <c r="E37" i="16" s="1"/>
  <c r="D13" i="16"/>
  <c r="D22" i="16"/>
  <c r="D21" i="16"/>
  <c r="D20" i="16"/>
  <c r="D19" i="16"/>
  <c r="D12" i="16"/>
  <c r="D14" i="16"/>
  <c r="D18" i="16"/>
  <c r="D17" i="16"/>
  <c r="D16" i="16"/>
  <c r="E22" i="16" l="1"/>
  <c r="D139" i="5"/>
  <c r="C139" i="5"/>
  <c r="C463" i="8"/>
  <c r="D463" i="8" l="1"/>
  <c r="I448" i="8" l="1"/>
  <c r="J448" i="8"/>
  <c r="H448" i="8"/>
  <c r="I446" i="8"/>
  <c r="J446" i="8"/>
  <c r="H446" i="8"/>
  <c r="I345" i="8"/>
  <c r="J345" i="8"/>
  <c r="H345" i="8"/>
  <c r="H13" i="8"/>
  <c r="I13" i="8"/>
  <c r="J13" i="8"/>
  <c r="I328" i="8"/>
  <c r="J328" i="8"/>
  <c r="H328" i="8"/>
  <c r="I130" i="8"/>
  <c r="J130" i="8"/>
  <c r="H130" i="8"/>
  <c r="I111" i="8"/>
  <c r="J111" i="8"/>
  <c r="H111" i="8"/>
  <c r="I102" i="8"/>
  <c r="J102" i="8"/>
  <c r="H102" i="8"/>
  <c r="I97" i="8"/>
  <c r="J97" i="8"/>
  <c r="H97" i="8"/>
  <c r="I16" i="8"/>
  <c r="J16" i="8"/>
  <c r="H16" i="8"/>
  <c r="J153" i="5" l="1"/>
  <c r="J154" i="5" s="1"/>
  <c r="J144" i="5"/>
  <c r="I154" i="5"/>
  <c r="J138" i="5"/>
  <c r="I138" i="5"/>
  <c r="H138" i="5"/>
  <c r="I15" i="5" l="1"/>
  <c r="J15" i="5"/>
  <c r="H15" i="5"/>
  <c r="I11" i="5"/>
  <c r="J11" i="5"/>
  <c r="H11" i="5"/>
  <c r="I132" i="5"/>
  <c r="J132" i="5"/>
  <c r="H132" i="5"/>
  <c r="I130" i="5"/>
  <c r="J130" i="5"/>
  <c r="H130" i="5"/>
  <c r="I128" i="5"/>
  <c r="J128" i="5"/>
  <c r="H128" i="5"/>
  <c r="I111" i="5"/>
  <c r="J111" i="5"/>
  <c r="H111" i="5"/>
  <c r="I99" i="5"/>
  <c r="J99" i="5"/>
  <c r="H99" i="5"/>
  <c r="I77" i="5"/>
  <c r="J77" i="5"/>
  <c r="H77" i="5"/>
  <c r="I57" i="5"/>
  <c r="J57" i="5"/>
  <c r="H57" i="5"/>
  <c r="I34" i="5"/>
  <c r="J34" i="5"/>
  <c r="H34" i="5"/>
  <c r="I20" i="5"/>
  <c r="J20" i="5"/>
  <c r="H20" i="5"/>
  <c r="I7" i="5"/>
  <c r="J7" i="5"/>
  <c r="I9" i="5"/>
  <c r="J9" i="5"/>
  <c r="H9" i="5"/>
  <c r="H7" i="5"/>
</calcChain>
</file>

<file path=xl/sharedStrings.xml><?xml version="1.0" encoding="utf-8"?>
<sst xmlns="http://schemas.openxmlformats.org/spreadsheetml/2006/main" count="3147" uniqueCount="841">
  <si>
    <t>หมวดสินทรัพย์</t>
  </si>
  <si>
    <t>สินทรัพย์</t>
  </si>
  <si>
    <t>SNo.</t>
  </si>
  <si>
    <t>Cap.date</t>
  </si>
  <si>
    <t>คำอธิบายของสินทรัพย์</t>
  </si>
  <si>
    <t xml:space="preserve">     มูลค่าการได้มา</t>
  </si>
  <si>
    <t xml:space="preserve">      ค่าเสื่อมสะสม</t>
  </si>
  <si>
    <t>01.01.2019</t>
  </si>
  <si>
    <t>01.09.2019</t>
  </si>
  <si>
    <t>อาคารพักข้าราชการตำรวจ ป.(อาคาร 82/13)ค.ส.ล.4 ชั้น</t>
  </si>
  <si>
    <t>อาคารพักข้าราชการตำรวจ ป.(อาคาร 82/14)ค.ส.ล.5 ชั้น</t>
  </si>
  <si>
    <t>อาคารพักข้าราชการตำรวจ ป.(อาคาร 82/15)ค.ส.ล.5 ชั้น</t>
  </si>
  <si>
    <t>อาคารพักข้าราชการตำรวจ ป.(อาคาร 82/16)ค.ส.ล.5 ชั้น</t>
  </si>
  <si>
    <t>อาคารพักข้าราชการตำรวจ ป.(อาคาร 82/17)ค.ส.ล.5 ชั้น</t>
  </si>
  <si>
    <t>อาคารพักข้าราชการตำรวจ ป.(อาคาร 82/18)ค.ส.ล.5 ชั้น</t>
  </si>
  <si>
    <t>อาคารพักข้าราชการตำรวจ ป.(อาคาร 82/12)ค.ส.ล.4 ชั้น</t>
  </si>
  <si>
    <t>01.12.2015</t>
  </si>
  <si>
    <t>29.05.2019</t>
  </si>
  <si>
    <t>14.11.2016</t>
  </si>
  <si>
    <t>01.02.2019</t>
  </si>
  <si>
    <t>01.09.2017</t>
  </si>
  <si>
    <t>19.11.2018</t>
  </si>
  <si>
    <t>เรือนแถวชั้นประทวนและพลตำรวจ สภ.พรหมบุรี</t>
  </si>
  <si>
    <t>บ้านพัก สว.สภ.พรหมบุรี</t>
  </si>
  <si>
    <t>บ้านพัก สว.สภ.ท่าช้าง</t>
  </si>
  <si>
    <t>บ้านพัก รอง สว.ฯสภ.โพทะเล</t>
  </si>
  <si>
    <t>บ้านพัก สว. สภ.โพทะเล</t>
  </si>
  <si>
    <t>แฟลต 4 ชั้น สภ.เมืองสิงห์บุรี</t>
  </si>
  <si>
    <t>เรือนแถวชั้นประทวนและพลตำรวจ สภ.อินทร์บุรี</t>
  </si>
  <si>
    <t>เรือนแถวชั้นประทวนและพลตำรวจ สภ.บางระจัน</t>
  </si>
  <si>
    <t>เรือนแถวชั้นประทวนและพลตำรวจ สภ.ท่าช้าง</t>
  </si>
  <si>
    <t>เรือนแถวชั้นประทวนและพลตำรวจ สภ.ค่ายบางระจัน</t>
  </si>
  <si>
    <t>เรือนแถวชั้นประทวนและพลตำรวจ สภ.โพทะเล</t>
  </si>
  <si>
    <t>บ้านพักเรือนแถว ขนาด 10 คูหา</t>
  </si>
  <si>
    <t>บ้านพักระดับ สวป.สภ.เมืองหนองบัวลำภู</t>
  </si>
  <si>
    <t>บ้านพักระดับ รอง สว.สภ.โนนสัง</t>
  </si>
  <si>
    <t>บ้านพักระดับ สว.สภ.ศรีบุญเรือง</t>
  </si>
  <si>
    <t>บ้านพักระดับ สวป.สภ.นากลาง</t>
  </si>
  <si>
    <t>บ้านพักระดับ รอง สว.สภ.นากลาง</t>
  </si>
  <si>
    <t>บ้านพักระดับ รอง สว.สภ.สุวรรณคูหา</t>
  </si>
  <si>
    <t>บ้านพักระดับ สว.สภ.โนนเมือง</t>
  </si>
  <si>
    <t>01.05.2013</t>
  </si>
  <si>
    <t>12.03.2019</t>
  </si>
  <si>
    <t>01.03.2016</t>
  </si>
  <si>
    <t>01.04.2019</t>
  </si>
  <si>
    <t>อาคารบ้านพัก ส.รน.2</t>
  </si>
  <si>
    <t>อาคารสำนักงานและซ่อมยานพาหนะ (พหลโยธิน)</t>
  </si>
  <si>
    <t>อาคารธุรการ ค.ส.ล. 2 ชั้น</t>
  </si>
  <si>
    <t>ส้วม</t>
  </si>
  <si>
    <t>27.05.2019</t>
  </si>
  <si>
    <t>อาคารที่ทำการ สภ.เมืองสิงห์บุรี</t>
  </si>
  <si>
    <t>อาคารที่ทำการ สภ.อินทร์บุรี</t>
  </si>
  <si>
    <t>อาคารที่ทำการ สภ.บางระจัน</t>
  </si>
  <si>
    <t>อาคารที่ทำการ สภ.พรหมบุรี</t>
  </si>
  <si>
    <t>อาคารที่ทำการ สภ.ค่ายบางระจัน</t>
  </si>
  <si>
    <t>อาคารที่ทำการ ภ.จว.สิงห์บุรี</t>
  </si>
  <si>
    <t>26.09.2013</t>
  </si>
  <si>
    <t>อาคารที่ทำการ สภ.สุวรรณคูหา</t>
  </si>
  <si>
    <t>อาคารที่ทำการ สภ.โนนเมือง</t>
  </si>
  <si>
    <t>อาคารที่ทำการ สภ.ศรีบุญเรืองหลังเดิม</t>
  </si>
  <si>
    <t>25.04.2013</t>
  </si>
  <si>
    <t>อาคารกองรักษาการณ์ พื้น ค.ส.ล. ติดดิน ชั้นเดียว</t>
  </si>
  <si>
    <t>อาคารพัสดุ กก.2 บก.ป.ค.ส.ล.ชั้นเดียว</t>
  </si>
  <si>
    <t>อาคารพัสดุ กก.2 บก.ป.ค.ส.ล. 2 ชั้น</t>
  </si>
  <si>
    <t>คลังอาวุธ พื้น ค.ส.ล.ติดดิน ชั้นเดียว</t>
  </si>
  <si>
    <t>อาคารโรงนอน พื้น ค.ส.ล.ติดดิน ชั้นเดียว</t>
  </si>
  <si>
    <t>ห้องน้ำ-ห้องส้วม</t>
  </si>
  <si>
    <t>11.03.2019</t>
  </si>
  <si>
    <t>ห้องส้วมหญิง ร.ร.ตชด.บ้านนุชเทียน</t>
  </si>
  <si>
    <t>ห้องส้วมชาย ร.ร.ตชด.บ้านนุชเทียน</t>
  </si>
  <si>
    <t>อาคารคลังพลาธิการ ร้อย ตชด.314</t>
  </si>
  <si>
    <t>09.04.2013</t>
  </si>
  <si>
    <t>เสาธงชาติ (พหลโยธิน)</t>
  </si>
  <si>
    <t>แผนกแรงสูงภายใน</t>
  </si>
  <si>
    <t>แผนกก่อสร้างหม้อแปลงภายใน</t>
  </si>
  <si>
    <t>แผนกแรงต่ำภายใน</t>
  </si>
  <si>
    <t>แผนกไฟสาธารณะ</t>
  </si>
  <si>
    <t>24.10.2017</t>
  </si>
  <si>
    <t>28.03.2013</t>
  </si>
  <si>
    <t>20.03.2019</t>
  </si>
  <si>
    <t>เครื่องสำรองไฟ</t>
  </si>
  <si>
    <t>25.04.2017</t>
  </si>
  <si>
    <t>เครื่องคอมพิวเตอร์</t>
  </si>
  <si>
    <t>โต๊ะเอนกประสงค์ ขนาด 120X45X75 ซม.</t>
  </si>
  <si>
    <t>พัดลมตั้งพื้น 16" มิตซูบิชิ   พฐ.จว.ราชบุรี</t>
  </si>
  <si>
    <t>เก้าอี้แถว 2 ที่นั่ง 1 ตัว บุนวม  พฐ.จว.สส.</t>
  </si>
  <si>
    <t>คอมพิวเตอร์</t>
  </si>
  <si>
    <t>23.01.2015</t>
  </si>
  <si>
    <t>เครื่องปรับอากาศ ตม.จว.ภูเก็ต</t>
  </si>
  <si>
    <t>เครื่องพิมพ์</t>
  </si>
  <si>
    <t>เครื่องคอมพิวเตอร์พร้อมอุปกรณ์</t>
  </si>
  <si>
    <t>รถยนต์บรรทุก(ดีเซล) ขนาด 1 ตัน ขับเคลื่อน 4 ล้อ</t>
  </si>
  <si>
    <t>รถจักรยานยนต์ ฮอนด้า (บริจาค)</t>
  </si>
  <si>
    <t>รถยนต์ ฟอร์ด เรนเจอร์ 4 ประตู(บริจาค)</t>
  </si>
  <si>
    <t>รถยนต์ไฟฟ้าตรวจการณ์อัจฉริยะ (SPC) ประเภทที่ 1</t>
  </si>
  <si>
    <t>รถโดยสาร 12 ที่นั่ง (ดีเซล) (ตม.จว.ภูเก็ต)</t>
  </si>
  <si>
    <t>รถบรรทุก (ดีเซล) ขนาด 1 ตัน ตม.จว.ภุเก็ต</t>
  </si>
  <si>
    <t>15.08.2013</t>
  </si>
  <si>
    <t>รถบรรทุกผู้ต้องหาพร้อมอุปกรณ์ ตม.จว.พังงา</t>
  </si>
  <si>
    <t>รถบรรทุกผู้ต้องหาพร้อมอุปกรณ์ (ตม.จว.ภูเก็ต)</t>
  </si>
  <si>
    <t>รถยนต์ โล่ 27807</t>
  </si>
  <si>
    <t>จยย บยง862</t>
  </si>
  <si>
    <t>จยย. บยง 910</t>
  </si>
  <si>
    <t>รถยนต์ ลข 9509</t>
  </si>
  <si>
    <t>รถยนต์ รฐ 2476</t>
  </si>
  <si>
    <t>รถยนต์ โล่ 91072</t>
  </si>
  <si>
    <t>รถยนต์ โล่ 28625</t>
  </si>
  <si>
    <t>รถยนต์ โล่ 91027</t>
  </si>
  <si>
    <t>รถยนต์ โล่ 28624</t>
  </si>
  <si>
    <t>รถยนต์ โล่ 28623</t>
  </si>
  <si>
    <t>รถยนต์ โล่ 28489</t>
  </si>
  <si>
    <t>จยย โล่ 19558</t>
  </si>
  <si>
    <t>จยย โล่ 19533</t>
  </si>
  <si>
    <t>รถยนต์ โล่ 28626</t>
  </si>
  <si>
    <t>รถยนต์ โล่ 28627</t>
  </si>
  <si>
    <t>รถยนต์ บต 6701</t>
  </si>
  <si>
    <t>รถยนต์ โล่ 28722</t>
  </si>
  <si>
    <t>รถยนต์ โล่ 28488</t>
  </si>
  <si>
    <t>รถยนต์ โล่ 29000</t>
  </si>
  <si>
    <t>รถยนต์ โล่ 28725</t>
  </si>
  <si>
    <t>รถยนต์ บต 2391</t>
  </si>
  <si>
    <t>รถยนต์ โล่ 28723</t>
  </si>
  <si>
    <t>รถยนต์ โล่ 28724</t>
  </si>
  <si>
    <t>รถยนต์ บต 2394</t>
  </si>
  <si>
    <t>จยย โล่ 19549</t>
  </si>
  <si>
    <t>รถยนต์ โล่ 28322</t>
  </si>
  <si>
    <t>28.11.2018</t>
  </si>
  <si>
    <t>รถยนต์ โล่ 27800</t>
  </si>
  <si>
    <t>รถยนต์ โล่ 27803</t>
  </si>
  <si>
    <t>04.10.2011</t>
  </si>
  <si>
    <t>รถบรรทุกขนาด 1 ตัน(ดีเซล) แบบดับเบิ้ลแคป 4 ประตู</t>
  </si>
  <si>
    <t>25.06.2013</t>
  </si>
  <si>
    <t>ไมโครโฟน+ชุดขยายเสียงสำหรับหน้ากากป้องกันแก๊สพิษ</t>
  </si>
  <si>
    <t>อุปกรณ์กระจายสัญญาณแบบไร้สาย</t>
  </si>
  <si>
    <t>ติดตั้งหม้อแปลงไฟฟ้า</t>
  </si>
  <si>
    <t>23.08.2012</t>
  </si>
  <si>
    <t>ชุดกล้องวงจรปิด ตม.จว.ระนอง</t>
  </si>
  <si>
    <t>25.05.2013</t>
  </si>
  <si>
    <t>กล้องถ่ายภาพเคลื่อนไหว ตม.จว.พังงา</t>
  </si>
  <si>
    <t>กล้องถ่ายภาพนิ่ง ระบบดิจิตอล ตม.จว.ภูเก็ต</t>
  </si>
  <si>
    <t>กล้องถ่ายภาพเคลื่อนไหว ระบบดิจิตอล ตม.จว.ภูเก็ต</t>
  </si>
  <si>
    <t>ระบบกล้องวงจรปิด CCTV ตม.จว.นครพนม สัญญา 1/2561</t>
  </si>
  <si>
    <t>ชุดตรวจ ตา หู</t>
  </si>
  <si>
    <t>โคมไฟแว่นขยาย</t>
  </si>
  <si>
    <t>ชุดเครื่องมือผ่าตัดฟัน</t>
  </si>
  <si>
    <t>เครื่องดมยาสลบ</t>
  </si>
  <si>
    <t>เครื่องวัดความดันโลหิต</t>
  </si>
  <si>
    <t>เครื่องควบคุมการให้สารละลายทางกระบอกฉีดยา</t>
  </si>
  <si>
    <t>เครื่องวัดความอิ่มตัว</t>
  </si>
  <si>
    <t>เครื่องช่วยหายใจ</t>
  </si>
  <si>
    <t>เครื่องควบคุมอูณหภูมิ</t>
  </si>
  <si>
    <t>เครื่องนวดไฟฟ้า</t>
  </si>
  <si>
    <t>เครื่องวัดยาวปลายรากฟัน</t>
  </si>
  <si>
    <t>เครื่องวัดความนานแน่นฯ</t>
  </si>
  <si>
    <t>เครื่องวัดความอิ่มตัวฯ</t>
  </si>
  <si>
    <t>เครื่องวัดความมีชีวิตฯ</t>
  </si>
  <si>
    <t>เครื่องระบบผลิดน้ำบริโภค</t>
  </si>
  <si>
    <t>รถเข็ญพับไม่ได้</t>
  </si>
  <si>
    <t>เครื่องมือผ่าตัดฯ</t>
  </si>
  <si>
    <t>ชุดดูดน้ำจากโพรงทรวงอก</t>
  </si>
  <si>
    <t>ชุดดูดของเหลวเป็นจังหวะ</t>
  </si>
  <si>
    <t>ตู้แช่แข็งเก็บพลาสม่า</t>
  </si>
  <si>
    <t>ที่นอนลมช่วยลดแรงกระจายกดทับ</t>
  </si>
  <si>
    <t>เครื่องควบคุมการฉีดยา</t>
  </si>
  <si>
    <t>ตู้แช่ยา SANDEN INTERCOOL</t>
  </si>
  <si>
    <t>เครื่องติดตามการทำงานของหัวใจและชีพจร</t>
  </si>
  <si>
    <t>เครื่องไตเทียม</t>
  </si>
  <si>
    <t>เครื่องตรวจวัดสารบิลิรูในเด็กแรกเกิด</t>
  </si>
  <si>
    <t>เครื่องช่วยหายใจควบคุมด้วยปริมาตรฯ</t>
  </si>
  <si>
    <t>เครื่องSYRINGE PUMP</t>
  </si>
  <si>
    <t>เครื่องบันทึกคลื่นหัวใจ 24 ชม.</t>
  </si>
  <si>
    <t>เครื่องดูดเสมหะและของเหลวในช่องปอด</t>
  </si>
  <si>
    <t>ตู้ให้ความอบอุ่นพร้อมระบบหัตถการสำหรับทารกแรกเกิด</t>
  </si>
  <si>
    <t>เครื่องควบคุมการฉีดยาระงับความเจ็บปวดพร้อม</t>
  </si>
  <si>
    <t>เครื่อง Handheld Pulae</t>
  </si>
  <si>
    <t>เครื่องกระตุกหัวใจฯ</t>
  </si>
  <si>
    <t>เครื่องควบคุมการให้สารละลายกระบอกฉีดยา</t>
  </si>
  <si>
    <t>เครื่องปั่นเหวี่ยงฯ</t>
  </si>
  <si>
    <t>เครื่องวัดความดันลูกตา</t>
  </si>
  <si>
    <t>เครื่องดูดของเหลว</t>
  </si>
  <si>
    <t>เครื่องควบคุมการให้ฯ</t>
  </si>
  <si>
    <t>รถเข็ญฉุกเฉินขนาดใหญ่</t>
  </si>
  <si>
    <t>เครื่องดูดเสมหะและของเหลว</t>
  </si>
  <si>
    <t>เครื่องผ่าตัดสลายต้อกระจกตา</t>
  </si>
  <si>
    <t>เครื่องปั่นหาความเข้มข้น</t>
  </si>
  <si>
    <t>เครื่องวัดปริมาณ</t>
  </si>
  <si>
    <t>ตู้เย็นสำหรับเก็บยา</t>
  </si>
  <si>
    <t>เครื่องบำบัดรักษาผิวหนัง</t>
  </si>
  <si>
    <t>เครื่องจี้และตัด</t>
  </si>
  <si>
    <t>เครื่องประกบฟิล์ม</t>
  </si>
  <si>
    <t>เครื่องวัดสายตา</t>
  </si>
  <si>
    <t>เครื่องวิเคราะห์</t>
  </si>
  <si>
    <t>เซฟตี้ไซริงค์ปั้ม</t>
  </si>
  <si>
    <t>ตู้เย็นแช่แข็ง</t>
  </si>
  <si>
    <t>ตู้ปลอดเชื้อ</t>
  </si>
  <si>
    <t>รถเข็ญแปลนอน</t>
  </si>
  <si>
    <t>หุ่นตรวจภายใน</t>
  </si>
  <si>
    <t>เก้าอี้ปรับเอนนอน</t>
  </si>
  <si>
    <t>เก้าอี้ปรับนอนฯ</t>
  </si>
  <si>
    <t>กล้องจุลทรรศน์ชนิด 2 ก</t>
  </si>
  <si>
    <t>ชุดเตียงตรวจโรค</t>
  </si>
  <si>
    <t>เครื่องปริ้นเตอร์</t>
  </si>
  <si>
    <t>ชุดไมโครคอมพิวเตอร์</t>
  </si>
  <si>
    <t>เครื่องคอมฯHP</t>
  </si>
  <si>
    <t>คอมพิวเตอร์ INTEL</t>
  </si>
  <si>
    <t>เครื่องคอมพิวเตอร์พร้อมอุปกรณ์ประกอบ</t>
  </si>
  <si>
    <t>คอมพิวเตอร์ลุกข่าย</t>
  </si>
  <si>
    <t>คอมพิวเตอร์ลูกข่าย ACER</t>
  </si>
  <si>
    <t>เครื่องคอมพิวเตอร์พร้อมอุปกรณ์ LG</t>
  </si>
  <si>
    <t>HP LASERJET 1020</t>
  </si>
  <si>
    <t>จอมอนิเตอร์ 17 นิ้ว</t>
  </si>
  <si>
    <t>เครื่องพิมภาพขาวดำ</t>
  </si>
  <si>
    <t>คอมพิวเตอร์ประมวลผล</t>
  </si>
  <si>
    <t>จอภาพชนิด LCD 20นิ้ว</t>
  </si>
  <si>
    <t>เครื่องบาร์โค๊ด สแกนเนอร์</t>
  </si>
  <si>
    <t>เครื่องจัดเก็บเอกสารอิเล็กทรอนิคส์</t>
  </si>
  <si>
    <t>THERMAL PRINTER ยี่ห้อ TSC</t>
  </si>
  <si>
    <t>เครื่องปริ้นเตอร์ CANNON</t>
  </si>
  <si>
    <t>เครื่องพิมพ์ LASER HP</t>
  </si>
  <si>
    <t>เครื่องพิมพ์ฉลากยาแบบใช้ความร้อน ยี่ห้อ TSC</t>
  </si>
  <si>
    <t>ปริ้นเตอร์มัลติฟังชั่น SAMSUNG</t>
  </si>
  <si>
    <t>เครื่องสำรองไฟฟ้ายี่ห้อ ENERGYS</t>
  </si>
  <si>
    <t>เครื่องพิมพ์บาร์โค๊ด TSC</t>
  </si>
  <si>
    <t>ชุดโปรแกรมระบบปฏิบัติการสำหรับคอมพิวเตอร์</t>
  </si>
  <si>
    <t>คอมพิวเตอร์สำนักงาน</t>
  </si>
  <si>
    <t>อุปกรณ์กระจายสัญญาณแบบไร้สายและระบบเครือข่าย</t>
  </si>
  <si>
    <t>เครื่องคอมพิวเตอร์สำหรับอาจารย์</t>
  </si>
  <si>
    <t>เครื่องคอมพิวเตอร์สำหรับนักเรียน</t>
  </si>
  <si>
    <t>คอมพิวเตอร์สำหรับนักเรียน</t>
  </si>
  <si>
    <t>เครื่องสำรองไฟฟ้าสำหรับอาจารย์</t>
  </si>
  <si>
    <t>เครื่องคอมพิวเตอร์ สำหรับอาจารย์</t>
  </si>
  <si>
    <t>เครื่องพิมพ์สำหรับคอมพิวเตอร์</t>
  </si>
  <si>
    <t>เครื่องพิมพ์คอมพิวเตอร์สำหรับอาจารย์</t>
  </si>
  <si>
    <t>เครื่องสำรองไฟฟ้าสำหรับคอมพิวเตอร์สำหรับอาจารย์</t>
  </si>
  <si>
    <t>เครื่องกระจายสัญญาณแบบไร้สาย</t>
  </si>
  <si>
    <t>เครื่องพิมพ์แบบฉีดหมึกพร้อมแท็งค์  พฐ.จว.ราชบุรี</t>
  </si>
  <si>
    <t>เครื่องพิมพ์เลเซอร์ ตม.จว.ระนอง</t>
  </si>
  <si>
    <t>เครื่องคอมพิวเตอร์โน๊ตบุ๊ค ตม.จว.ระนอง</t>
  </si>
  <si>
    <t>เครื่องคอมพิวเตอร์สำนักงานพร้อมจอ ตม.จว.ภูเก็ต</t>
  </si>
  <si>
    <t>เครื่องสำรองไฟ ตม.จว.ภูเก็ต</t>
  </si>
  <si>
    <t>เครื่องคอมพิวเตอร์โน๊ตบุ๊ค ตม.จว.ภูเก็ต</t>
  </si>
  <si>
    <t>เครื่องพิมพ์ชนิดเลเซอร์ ตม.จว.ภูเก็ต</t>
  </si>
  <si>
    <t>เครื่องสำรองไฟ  ตม.จว.พังงา</t>
  </si>
  <si>
    <t>เครื่องคอมพิวเตอร์สำนักงานพร้อมจอ ตม.จว.ระนอง</t>
  </si>
  <si>
    <t>ปริ้นเตอร์อิงค์เจ็ทCanon G2010 Tank</t>
  </si>
  <si>
    <t>เครื่องสำรองไฟฟ้า ขนาด 800 VA</t>
  </si>
  <si>
    <t>เครื่องทำน้ำเย็นแบบขวด</t>
  </si>
  <si>
    <t>ชื่อหน่วย</t>
  </si>
  <si>
    <t>รหัสหน่วย</t>
  </si>
  <si>
    <t>วันที่โอนเป็นทุน</t>
  </si>
  <si>
    <t>ศพฐ.7</t>
  </si>
  <si>
    <t>ศฝร.ภ.4</t>
  </si>
  <si>
    <t>ภ.จว.เชียงใหม่</t>
  </si>
  <si>
    <t>ภ.จว.ลำพูน</t>
  </si>
  <si>
    <t>ภ.จว.ลำปาง</t>
  </si>
  <si>
    <t>ภ.จว.แพร่</t>
  </si>
  <si>
    <t>ภ.จว.น่าน</t>
  </si>
  <si>
    <t>ภ.จว.พะเยา</t>
  </si>
  <si>
    <t>ภ.จว.แม่ฮ่องสอน</t>
  </si>
  <si>
    <t>ศพฐ.1</t>
  </si>
  <si>
    <t>สส.ภ.5</t>
  </si>
  <si>
    <t>ลำดับ</t>
  </si>
  <si>
    <t>ศฝร.ภ.5</t>
  </si>
  <si>
    <t>รวมต่ำกว่าเกณฑ์หมวดครุภัณฑ์ งานบ้านงานครัว</t>
  </si>
  <si>
    <t>รวมต่ำกว่าเกณฑ์หมวดครุภัณฑ์คอมพิวเตอร์</t>
  </si>
  <si>
    <t>รวมต่ำกว่าเกณฑ์หมวดครุภัณฑ์สำนักงาน</t>
  </si>
  <si>
    <t xml:space="preserve"> -</t>
  </si>
  <si>
    <t>รวม</t>
  </si>
  <si>
    <t>สตม.</t>
  </si>
  <si>
    <t>ภ.จว.หนองบัวลำภู</t>
  </si>
  <si>
    <t>ภ.จว.มุกดาหาร</t>
  </si>
  <si>
    <t>กก.10 บก.รน.</t>
  </si>
  <si>
    <t>ฝ่าย 1</t>
  </si>
  <si>
    <t>ฝ่าย 2</t>
  </si>
  <si>
    <t>ฝาย 3</t>
  </si>
  <si>
    <t>ศพฐ. 7</t>
  </si>
  <si>
    <t>ศพฐ. 1</t>
  </si>
  <si>
    <t>คม.กาญจนบุรี</t>
  </si>
  <si>
    <t>จำนวน/รายการ</t>
  </si>
  <si>
    <t>ภ.5</t>
  </si>
  <si>
    <t xml:space="preserve">  มูลค่าตามบัญชี</t>
  </si>
  <si>
    <t>กก.8 บก.กฝ.</t>
  </si>
  <si>
    <t>กก.ตชด.44</t>
  </si>
  <si>
    <t>กก.ตชด.31</t>
  </si>
  <si>
    <t>สอ.ตชด.</t>
  </si>
  <si>
    <t>ภ.จว.สิงห์บุรี</t>
  </si>
  <si>
    <t>รพ.ตร.</t>
  </si>
  <si>
    <t>บก.ป.</t>
  </si>
  <si>
    <t>ด่าน ตม.ภูเก็ต</t>
  </si>
  <si>
    <t>บก.ตม.6</t>
  </si>
  <si>
    <t>ด่าน ตม.มุกดาหาร</t>
  </si>
  <si>
    <t>ฝ่ายบัญชี 1</t>
  </si>
  <si>
    <t>ฝ่ายบัญชี 3</t>
  </si>
  <si>
    <t>หน่วย</t>
  </si>
  <si>
    <t>รายการ</t>
  </si>
  <si>
    <t xml:space="preserve">ฝ่ายบัญชี 1 </t>
  </si>
  <si>
    <t>ฝ่ายบัญชี 2</t>
  </si>
  <si>
    <t xml:space="preserve">    ค่าเสื่อมสะสม</t>
  </si>
  <si>
    <t xml:space="preserve">   มูลค่าการได้มา</t>
  </si>
  <si>
    <t xml:space="preserve">  มูลค่าการได้มา</t>
  </si>
  <si>
    <t xml:space="preserve"> ค่าเสื่อมสะสม</t>
  </si>
  <si>
    <t>สรุปหน่วยงานผู้เบิกที่บันทึกคลาดเคลื่อน</t>
  </si>
  <si>
    <t>ข้อมูล ณ 30 ก.ย. 62</t>
  </si>
  <si>
    <t>บันทึกครุภัณฑ์มูลค่าต่ำกว่าเกณฑ์เป็นสินทรัพย์รายตัว (จำนวน 12 หน่วย   116 รายการ)</t>
  </si>
  <si>
    <t>บันทึกครุภัณฑ์มูลค่าต่ำกว่าเกณฑ์เป็นสินทรัพย์รายตัว (จำนวน 13 หน่วย   117 รายการ)</t>
  </si>
  <si>
    <t>บันทึกสินทรัพย์หลักไม่ถูกต้องโดยที่บันทึกมูลค่าการได้มา 1 บาท (จำนวน 4 หน่วย  89 รายการ)</t>
  </si>
  <si>
    <t>บันทึกสินทรัพย์ย่อยโดยไม่มีสินทรัพย์หลักรองรับ  (จำนวน 11 หน่วย   445 รายการ)</t>
  </si>
  <si>
    <t xml:space="preserve">    มูลค่าการได้มา</t>
  </si>
  <si>
    <t xml:space="preserve">  ค่าเสื่อมสะสม</t>
  </si>
  <si>
    <t xml:space="preserve">  มูล่าตามบัญชี</t>
  </si>
  <si>
    <t>หน่วยนับ</t>
  </si>
  <si>
    <t>ปริมาณ</t>
  </si>
  <si>
    <t>กง.</t>
  </si>
  <si>
    <t>01.01.2011</t>
  </si>
  <si>
    <t>คอมพิวเตอร์ โครงการพัฒนาระบบ POLIS ตร.</t>
  </si>
  <si>
    <t>SYS</t>
  </si>
  <si>
    <t>18.03.2019</t>
  </si>
  <si>
    <t>รถยนต์นั่ง NISSAN รุ่น SYLPHY 16MY 1.6E CVT งวด 1</t>
  </si>
  <si>
    <t>CAR</t>
  </si>
  <si>
    <t>รถยนต์นั่ง NISSAN รุ่น SYLPHY 16MY 1.6E CVT งวด 2</t>
  </si>
  <si>
    <t>รถยนต์ตู้โดยสาร NISSAN รุ่น NV350 URVAN งวดที่ 1</t>
  </si>
  <si>
    <t>01.10.2018</t>
  </si>
  <si>
    <t>รถยนต์งานจราจร TOYOTA HILUX REVO C-CAB 4x2 งวด 7</t>
  </si>
  <si>
    <t>30.04.2019</t>
  </si>
  <si>
    <t>อากาศยานช่วยเหลือทางการแพทย์  Bell รุ่น Bell 429</t>
  </si>
  <si>
    <t>SHP</t>
  </si>
  <si>
    <t>14.02.2008</t>
  </si>
  <si>
    <t>ระบบขยายฐานข้อมูลในการเก็บข้อมูลระบบตรวจสอบ</t>
  </si>
  <si>
    <t>01.04.2017</t>
  </si>
  <si>
    <t>เครื่องรับ-ส่งวิทยุ วีเอฟ/เอฟเอ็ม</t>
  </si>
  <si>
    <t>MAC</t>
  </si>
  <si>
    <t>15.03.2017</t>
  </si>
  <si>
    <t>ระบบผลิตไฟฟ้าด้วยพลังงานแสงอาทิตย์ขนาด 20กิโลวัตต์</t>
  </si>
  <si>
    <t>16.08.2019</t>
  </si>
  <si>
    <t>รถบรรทุก(ดีเซล) หุ้มเกราะกันกระสุน TOYOTA HILUX RE</t>
  </si>
  <si>
    <t>20.06.2019</t>
  </si>
  <si>
    <t>รถควบคุมฝูงชน JINO MOTORS รุ่น JRC-12000</t>
  </si>
  <si>
    <t>13.11.2018</t>
  </si>
  <si>
    <t>ครุภัณฑ์อื่นๆ</t>
  </si>
  <si>
    <t>U8</t>
  </si>
  <si>
    <t>21.03.2019</t>
  </si>
  <si>
    <t>เสื้อเกราะอ่อนป้องกันกระสุน</t>
  </si>
  <si>
    <t>U2</t>
  </si>
  <si>
    <t>24.10.2018</t>
  </si>
  <si>
    <t>หมวกกันกระสุนระดับ 3 เอ ยี่ห้อ CS รุ่น MICH</t>
  </si>
  <si>
    <t>U23</t>
  </si>
  <si>
    <t>13.06.2019</t>
  </si>
  <si>
    <t>ชุดสำหรับปฏิบัติการพิเศษถวายความปลอดภัย GK PRO</t>
  </si>
  <si>
    <t>ST</t>
  </si>
  <si>
    <t>18.06.2019</t>
  </si>
  <si>
    <t>22.08.2019</t>
  </si>
  <si>
    <t>เครื่องตรวจหาวัตถุระเบิดแบบ 2 ห้ว CEIA, DSMD</t>
  </si>
  <si>
    <t>21.08.2019</t>
  </si>
  <si>
    <t>เครื่องตรวจหาวัตถุระะเบิดแบบพับได้ CEIA รุ่น CMD</t>
  </si>
  <si>
    <t>24.01.2019</t>
  </si>
  <si>
    <t>06.12.2018</t>
  </si>
  <si>
    <t>07.03.2019</t>
  </si>
  <si>
    <t>กล้องตรวจจับความร้อนในเวลากลางคืน Opgal,Therm-App</t>
  </si>
  <si>
    <t>20.11.2018</t>
  </si>
  <si>
    <t>เครื่องฉีดแก๊สแบบสะพาย ISPRA, Protectojet Model 5</t>
  </si>
  <si>
    <t>04.07.2018</t>
  </si>
  <si>
    <t>โล่กันกระสุน รุ่น Ted Shield Level 3(บช.ส.)</t>
  </si>
  <si>
    <t>U41</t>
  </si>
  <si>
    <t>02.09.2019</t>
  </si>
  <si>
    <t>ชุดนิรภัยสำหรับเก็บกู้วัตถุระเบิด MED-ENGรุ่นEOD10</t>
  </si>
  <si>
    <t>06.09.2019</t>
  </si>
  <si>
    <t>ระบบตรวจจับสัญญาณดิจิตอล Coralcoรุ่น Nyxcell B400</t>
  </si>
  <si>
    <t>29.09.2010</t>
  </si>
  <si>
    <t>เครื่องปรับอากาศแบบแยกส่วนชนิดตั้งพื้นหรือแขวน</t>
  </si>
  <si>
    <t>JOB</t>
  </si>
  <si>
    <t>22.01.2013</t>
  </si>
  <si>
    <t>รถเอ็กซเรย์เคลื่อนที่ พร้อมอุปกรณ์ประกอบ</t>
  </si>
  <si>
    <t>22.09.2006</t>
  </si>
  <si>
    <t>ชั้นวางเครื่องมือแพทย์ชนิดติดเพดานสำหรับห้องผ่าตัด</t>
  </si>
  <si>
    <t>โคมไฟผ่าตัดชนิดโคมคู่แขวนเพดานพร้อมสำหรับ</t>
  </si>
  <si>
    <t>28.05.2008</t>
  </si>
  <si>
    <t>เครื่องปรับอากาศแยกชิ้นส่วน 427 เครื่อง</t>
  </si>
  <si>
    <t>10.03.2010</t>
  </si>
  <si>
    <t>ระบบ CCTV พร้อมติดตั้ง 72 เครื่อง</t>
  </si>
  <si>
    <t>20.08.2011</t>
  </si>
  <si>
    <t>เครื่องเอกซเรย์ฟลูออโรสโคประบบดิจิตอลชนิดซี-อาร์ม</t>
  </si>
  <si>
    <t>22.03.2013</t>
  </si>
  <si>
    <t>ชุดกล้องส่องตรวจระบบทางเดินอาหารด้วยคลื่น</t>
  </si>
  <si>
    <t>กล้องขยายผ่าตัดจุลศัลยกรรมสำหรับผ่าตัดโรคกระดูกสัน</t>
  </si>
  <si>
    <t>15.11.2012</t>
  </si>
  <si>
    <t>ระบบบริหารจัดการ จัดเก็บและรับส่งภาพทางการแพทย์ ใน</t>
  </si>
  <si>
    <t>PRD</t>
  </si>
  <si>
    <t>01.10.2013</t>
  </si>
  <si>
    <t>เครื่องศูนย์กลางเฝ้าติดตามการทำงานของหัวใจและ</t>
  </si>
  <si>
    <t>14.10.2014</t>
  </si>
  <si>
    <t>เครื่องเอกซเรย์ฟลูออโรสโคป ระบบดิจิตอลชนิด</t>
  </si>
  <si>
    <t>19.12.2014</t>
  </si>
  <si>
    <t>กล้องผ่าตัดจุลศัลยกรรมประสาท(Operating Microscope)</t>
  </si>
  <si>
    <t>01.12.2018</t>
  </si>
  <si>
    <t>เครื่องเลซิกพร้อมเครื่องวัดสายตา</t>
  </si>
  <si>
    <t>01.06.2018</t>
  </si>
  <si>
    <t>ระบบรักษาความปลอดภัย(ตึกนิติเวชวิทยา)</t>
  </si>
  <si>
    <t>22.12.2014</t>
  </si>
  <si>
    <t>เครื่องแยกและวิเคราะห์สารพันธุกรรมด้วยกระแสไฟฟ้า</t>
  </si>
  <si>
    <t>16.04.2015</t>
  </si>
  <si>
    <t>เครื่องมือวิเคราะห์สำหรับตรวจยา สารเสพติดและ</t>
  </si>
  <si>
    <t>30.10.2015</t>
  </si>
  <si>
    <t>ซื้อเครื่องเอกซเรย์คอมพิวเตอร์แบบถ่ายภาพต่อเนื่อง</t>
  </si>
  <si>
    <t>23.07.2018</t>
  </si>
  <si>
    <t>เครื่องสกัดและวิเคราะห์สารพันธุกรรมแบบเร่งด่วน</t>
  </si>
  <si>
    <t>บช.ก.</t>
  </si>
  <si>
    <t>01.08.2019</t>
  </si>
  <si>
    <t>รถยนต์บรรทุก ISUZU รุ่น CA 1.9 Ddi S งวด 1</t>
  </si>
  <si>
    <t>22.10.2018</t>
  </si>
  <si>
    <t>รถยนต็ตรวจการณ์ ISUZU รุ่น MU-X 4x2 1.9 CD 6 งวด7</t>
  </si>
  <si>
    <t>รถยนต็ตรวจการณ์ ISUZU รุ่น MU-X 4x2 1.9 CD 6 งวด8</t>
  </si>
  <si>
    <t>รถยนต์บรรทุก ISUZU รุ่น Cab 4 1.9 Ddi S งวดที่ 12</t>
  </si>
  <si>
    <t>รถยนต์ HONDAรุ่น ACCORD เกรด2.8E พร้อมอุปกรณ์</t>
  </si>
  <si>
    <t>รถยนต์นั่ง TOYOTA รุ่น NEW ALTIS 1.6G COROLLA งวด1</t>
  </si>
  <si>
    <t>01.11.2018</t>
  </si>
  <si>
    <t>รถตู้ ขนาด 15ที่นั่ง NISSAN รุ่น NV 350 URVAN งวด6</t>
  </si>
  <si>
    <t>ปส.</t>
  </si>
  <si>
    <t>01.05.2017</t>
  </si>
  <si>
    <t>เสื้อเกราะป้องกันกระสุน</t>
  </si>
  <si>
    <t>12.02.2015</t>
  </si>
  <si>
    <t>ชุดเครื่องมือเฝ้าตรวจระยะไกล</t>
  </si>
  <si>
    <t>24.04.2018</t>
  </si>
  <si>
    <t>ปรับปรุงประสิทธิภาพชุดค้นหาตำแหน่งโทรศัพท์มือถือ</t>
  </si>
  <si>
    <t>21.05.2018</t>
  </si>
  <si>
    <t>ปรับปรุงประสิทธิภาพชุดเข้าถึงข้อมูลขาวสารอิเล็กทรอ</t>
  </si>
  <si>
    <t>อุปกรณ์จัดเก็บข้อมูลภายนอก และ Log File</t>
  </si>
  <si>
    <t>ระบบวิเคราะห์ข้อมูลและสร้างแผนผังความสัมพันธ์</t>
  </si>
  <si>
    <t>28.03.2019</t>
  </si>
  <si>
    <t>ปรับปรุงประสิทธิภาพชุดเข้าถึงข้อมูลข่าวสารอิเล็ก</t>
  </si>
  <si>
    <t>25.10.2012</t>
  </si>
  <si>
    <t>โครงการจัดตั้งศูนย์ข้อมูลกลางยาเสพติด</t>
  </si>
  <si>
    <t>31.01.2013</t>
  </si>
  <si>
    <t>โครงการจัดตั้งศูนย์ควบคุมสั่งการสกัดกั้นการลำเลียง</t>
  </si>
  <si>
    <t>14.05.2013</t>
  </si>
  <si>
    <t>ชุดค้นหาสัญญาณและทิศทางโทรศัพท์มือถือ จำนวน 1 ชุด</t>
  </si>
  <si>
    <t>26.12.2013</t>
  </si>
  <si>
    <t>ชุดเข้าถึงข้อมูลข่าวสารอิเล็กทรอนิกส์ แบบ1</t>
  </si>
  <si>
    <t>18.12.2015</t>
  </si>
  <si>
    <t>โครงการเพิ่มประสิทธิภาพระบบกล้องอ่านแผ่นป้าย</t>
  </si>
  <si>
    <t>22.01.2016</t>
  </si>
  <si>
    <t>ชุดเข้าถึงข้อมูลข่าวสารอิเล็กทรอนิกส์แบบ 2</t>
  </si>
  <si>
    <t>25.02.2016</t>
  </si>
  <si>
    <t>ระบบศูนย์รวมข่าวสารการสื่อสาร จำนวน 1 ชุด</t>
  </si>
  <si>
    <t>26.04.2016</t>
  </si>
  <si>
    <t>ชุดเข้าถึงข้อมูลข่าวสารอิเล็กทรอนิกส์ แบบ 2</t>
  </si>
  <si>
    <t>บช.ตชด.</t>
  </si>
  <si>
    <t>01.03.2019</t>
  </si>
  <si>
    <t>รถยนต์บรรทุก(ดีเซล)TOYOTA รุ่น Revo Double Cab Pre</t>
  </si>
  <si>
    <t>01.05.2019</t>
  </si>
  <si>
    <t>รถยนต์ตรวจการณ์อเนกประสงค์ THAIRUNG รุ่น TR</t>
  </si>
  <si>
    <t>รถยนต์บรรทุก ISUZU รุ่น Cab 4 1.9 Ddi S งวดที่ 11</t>
  </si>
  <si>
    <t>เสื้อเกราะอ่อนป้องกันกระสุนงานป้องกันและปราบปราม</t>
  </si>
  <si>
    <t>01.08.2018</t>
  </si>
  <si>
    <t>เสื้อเกราะอ่อนป้องกันกระสุน งานป้องกันปราบปราม</t>
  </si>
  <si>
    <t>ครุภัณฑ์อื่น ๆ</t>
  </si>
  <si>
    <t>เครื่องฝึกยิงปืนสถานการณ์จำลอง Milo Range Advanced</t>
  </si>
  <si>
    <t>ตชด.ภาค 4</t>
  </si>
  <si>
    <t>เสื้อเกราะก่อนป้องกันกระสุนพร้อมแผ่นแข็ง</t>
  </si>
  <si>
    <t>ตชด.44</t>
  </si>
  <si>
    <t>เสื้อเกราะป้องกันกระสุนพร้อมแผ่นเกราะแข็ง(1000 ตัว</t>
  </si>
  <si>
    <t>สอ. บช.ตชด.</t>
  </si>
  <si>
    <t>01.11.2016</t>
  </si>
  <si>
    <t>ร่ม ที-10ซี แบบมีตาข่ายพร้อมร่วมช่วย</t>
  </si>
  <si>
    <t>บช.ส.</t>
  </si>
  <si>
    <t>19.03.2014</t>
  </si>
  <si>
    <t>รถจักรยนต์นำขบวนปริมาตรกระบอกสูบไม่ต่ำกว่า 1,600</t>
  </si>
  <si>
    <t>09.02.2015</t>
  </si>
  <si>
    <t>รถยนต์โตโยต้า ตู้คอมมิวเตอร์สูง(สีเมทาลิค)12 ที่</t>
  </si>
  <si>
    <t>02.02.2015</t>
  </si>
  <si>
    <t>ไฮลักซ์วีโก้ดัลเบิ้ลแค็บพรีรันเนอร์เทอร์โบ2.5E</t>
  </si>
  <si>
    <t>01.04.2016</t>
  </si>
  <si>
    <t>รถจักรยานยนต์นำขบวน กระบอกสูบไม่ต่ำกว่า 1600 ซีซี</t>
  </si>
  <si>
    <t>31.07.2012</t>
  </si>
  <si>
    <t>ครุภัณฑ์ตามโครงการเพิ่มประสิทธิภาพงานด้านอาชญากรรม</t>
  </si>
  <si>
    <t>18.12.2013</t>
  </si>
  <si>
    <t>ระบบกล้องโทรทัศน์วงจรปิด (CCTV) ภายใน ตร.</t>
  </si>
  <si>
    <t>บช.สพฐ.</t>
  </si>
  <si>
    <t>12.07.2018</t>
  </si>
  <si>
    <t>รถยนต์นั่ง TOYOTA รุ่น NEW ALTIS 1.6G COROLLA งวด8</t>
  </si>
  <si>
    <t>01.09.2018</t>
  </si>
  <si>
    <t>AFIS เครื่อง Matcher ยี่ห้อ COGENT รุ่น CAFIS</t>
  </si>
  <si>
    <t>09.07.2018</t>
  </si>
  <si>
    <t>จัดซื้อกระเป๋าตวรจสถานที่เกิดเหตุฯ งวดที่1 528 ชุด</t>
  </si>
  <si>
    <t>กระเป๋าพร้อมชุดอุปกรณ์ตรวจสถานที่เกิดเหตุ</t>
  </si>
  <si>
    <t>30.04.2009</t>
  </si>
  <si>
    <t>เครื่องมือสำหรับตรวจทางชีววิทยา (DNA) พร้อมอุปกรณ์</t>
  </si>
  <si>
    <t>09.06.2009</t>
  </si>
  <si>
    <t>ระบบฐานข้อมูล DNA</t>
  </si>
  <si>
    <t>12.09.2018</t>
  </si>
  <si>
    <t>กระเป๋าตรวจฯ สำหรับพนงสอบสวน งวด 2 จำนวน 972 ชุด</t>
  </si>
  <si>
    <t>16.10.2018</t>
  </si>
  <si>
    <t>จัดซื้อโครงการเพิ่มประสิทธิภาพฯ F-NET งวดที่4</t>
  </si>
  <si>
    <t>19.12.2018</t>
  </si>
  <si>
    <t>จัดซื้อโครงการเพิ่มฯAFIS งวด5 กิจ3 ส่วน2</t>
  </si>
  <si>
    <t>30.11.2018</t>
  </si>
  <si>
    <t>โครงการเพิ่มฯฐานข้อมูล,การเชื่อโยงด้านนิติ งวดที่7</t>
  </si>
  <si>
    <t>17.04.2019</t>
  </si>
  <si>
    <t>โครงการเพิ่มฯฐานข้อมูล งวดที่2 แสงวิทย์/งบ61</t>
  </si>
  <si>
    <t>23.05.2019</t>
  </si>
  <si>
    <t>โครงการพัฒนาการตรวจสถานที่เกิดเหตุฯ</t>
  </si>
  <si>
    <t>05.10.2006</t>
  </si>
  <si>
    <t>เครื่องตรวจ DNA</t>
  </si>
  <si>
    <t>30.06.2015</t>
  </si>
  <si>
    <t>ครุภัณฑ์เครื่องมือและอุปกรณ์สำหรับตรวจ DNA</t>
  </si>
  <si>
    <t>27.04.2016</t>
  </si>
  <si>
    <t>เครื่องตรวจวิเคราะห์ธาตุแบเรี่ยมและแอนติโมนี่ใน</t>
  </si>
  <si>
    <t>อุปกรณ์ตรวจพิสูจน์หลักฐานคอมพิวเตอร์ อิเล็กทรอนิกส</t>
  </si>
  <si>
    <t>เครื่องตรวจเปรียบเทียบลูก,ปลอก,กระสุนปืนพร้อมอุปกร</t>
  </si>
  <si>
    <t>25.02.2019</t>
  </si>
  <si>
    <t>โครงการเพิ่มประสิทธิภาพในการตรวจพิสูจน์อาชญากรรม</t>
  </si>
  <si>
    <t>22.04.2019</t>
  </si>
  <si>
    <t>โครงการเพิ่มฯการตรวจพิสูจน์อาชญากรรม</t>
  </si>
  <si>
    <t>อุปกรณ์เก็บข้อมูลความจุสูงพร้อมระบบการเชื่อมโยงฯ</t>
  </si>
  <si>
    <t>10.11.2015</t>
  </si>
  <si>
    <t>เครื่อง x-ray fluorescence spectrometer</t>
  </si>
  <si>
    <t>01.11.2017</t>
  </si>
  <si>
    <t>โครงการเพิ่มประสิทธิภาพเครื่อง matcher ของระบบ</t>
  </si>
  <si>
    <t>เครื่องMatcher CAFIS</t>
  </si>
  <si>
    <t>ศพฐ.4</t>
  </si>
  <si>
    <t>เครื่องตรวจพิสูจน์ทางชีววิทยา(DNA)พร้อมอุปกรณ์</t>
  </si>
  <si>
    <t>รร.นรต.</t>
  </si>
  <si>
    <t>24.01.2008</t>
  </si>
  <si>
    <t>รถยนต์บัส 45 ที่นั่ง</t>
  </si>
  <si>
    <t>21.08.2018</t>
  </si>
  <si>
    <t>เครื่องช่วยฝึกยิงปืนจำลองสถานการณ์ ระบบ 3 มิติ</t>
  </si>
  <si>
    <t>EA</t>
  </si>
  <si>
    <t>รถยนต์ตู้โดยสาร NISSAN รุ่น NV350 URVAN งวดที่ 2</t>
  </si>
  <si>
    <t>21.08.2008</t>
  </si>
  <si>
    <t>ระบบจัดเก็บและตรวจสอบลายพิมพ์นิ้วมืออัตโนมัติ</t>
  </si>
  <si>
    <t>เครื่องอ่านหนังสือเดินทางแบบสแกน 3M,AT9000 MK2 สตม</t>
  </si>
  <si>
    <t>ด่าน ตม.เชียงราย</t>
  </si>
  <si>
    <t>เรือยนต์ตรวจการณ์ ความยาวไม่น้อยกว่า 32 ฟุต งวด5</t>
  </si>
  <si>
    <t>24.09.2015</t>
  </si>
  <si>
    <t>โครงการระบบคอมฯตรวจหนังสือเดินทาง ตม.เชียงแสน</t>
  </si>
  <si>
    <t>บช.น.</t>
  </si>
  <si>
    <t>รถ จยย.จราจร ขนาด 150 ซีซี ยามาฮ่า รุ่น NMAX งวด1</t>
  </si>
  <si>
    <t>รถ จยย.งานจราจร ขนาด 150ซีซี ยามาฮ่า รุ่นNMAXงวด2</t>
  </si>
  <si>
    <t>รถ จยย.จราจร ขนาด 150 ซีซี ยามาฮ่า รุ่น NMAX งวด2</t>
  </si>
  <si>
    <t>รถ จยย.งานจราจร ขนาด 150ซีซี ยามาฮ่า รุ่นNMAXงวด10</t>
  </si>
  <si>
    <t>รถ จยย.งานจราจร ขนาด 150ซีซี ยามาฮ่า รุ่นNMAXงวด6</t>
  </si>
  <si>
    <t>รถ จยย.งานจราจรพร้อมอุปกรณ์ ยามาฮ่า NMAX งวด 16</t>
  </si>
  <si>
    <t>รถ จยย.งานจราจร ขนาด 150ซีซี ยามาฮ่า รุ่นNMAXงวด3</t>
  </si>
  <si>
    <t>01.02.2015</t>
  </si>
  <si>
    <t>รถจักรยานยนต์ทดแทน ขนาด 250 ซีซี บก.น.9</t>
  </si>
  <si>
    <t>01.03.2015</t>
  </si>
  <si>
    <t>รถจักรยานยนต์ทดแทน ขนาด 250 ซีซี บก.น.5 งวด 2</t>
  </si>
  <si>
    <t>รถจักรยานยนต์ทดแทน ขนาด 250 ซีซี บก.น.7 งวด 2</t>
  </si>
  <si>
    <t>รถจักรยานยนต์ทดแทน ขนาด 250 ซีซี บก.น.1</t>
  </si>
  <si>
    <t>รถจักรยานยนต์ทดแทน ขนาด 250 ซีซี บก.น.8 งวด 2</t>
  </si>
  <si>
    <t>09.08.2018</t>
  </si>
  <si>
    <t>รถ จยย.งานสืบสวนขนาด 250 ซีซี ฮอนด้า CBR300R งวด3</t>
  </si>
  <si>
    <t>รถจักรยานยนต์ทดแทน ขนาด 250 ซีซี บก.น.6</t>
  </si>
  <si>
    <t>รถ จยย.งานจราจรพร้อมอุปกรณ์ ยามาฮ่า NMAX งวด 15</t>
  </si>
  <si>
    <t>รถจักรยานยนต์ทดแทน ขนาด 250 ซีซี บก.น.4 งวด 2</t>
  </si>
  <si>
    <t>รถจักรยานยนต์ทดแทน ขนาด 250 ซีซี บก.น.3</t>
  </si>
  <si>
    <t>17.04.2015</t>
  </si>
  <si>
    <t>รถจักรยานทดแทน ขนาด 250 ซีซี (งานสายตรวจ) งวด 4</t>
  </si>
  <si>
    <t>12.03.2015</t>
  </si>
  <si>
    <t>รถจักรยานทดแทน ขนาด 250 ซีซี (งานสายตรวจ) งวด 3</t>
  </si>
  <si>
    <t>รถยนต์ TOYOTA HILUX REVO C-CAB งวดที่ 4</t>
  </si>
  <si>
    <t>รถยนต์ TOYOTA HILUX REVO C-CAB งวดที่ 5</t>
  </si>
  <si>
    <t>รถยนต์ TOYOTA HILUX REVO C-CAB งวดที่ 6</t>
  </si>
  <si>
    <t>รถ จยย.งานสืบสวนขนาด 250 ซีซี ฮอนด้า CBR300R งวด7</t>
  </si>
  <si>
    <t>รถยนต์นั่ง TOYOTA รุ่น NEW ALTIS 1.6G COROLLAงวด10</t>
  </si>
  <si>
    <t>รถยกพร้อมอุปกรณ์ ISUZU รุ่นNMR85EXXXS งวดที่ 2</t>
  </si>
  <si>
    <t>รถยนต์บรรทุก ISUZU รุ่น CAB4 1.9 Ddi S งวดที่ 3</t>
  </si>
  <si>
    <t>รถยนต์นั่ง TOYOTA รุ่น NEW ALTIS 1.6G COROLLAงวด11</t>
  </si>
  <si>
    <t>รถยกพร้อมอุปกรณ์ ISUZU รุ่น NMR85EXXXS งวดที่ 5</t>
  </si>
  <si>
    <t>รถยกพร้อมอุปกรณ์ ISUZU รุ่น NMR85EXXXS งวดที่ 6</t>
  </si>
  <si>
    <t>รถยกพร้อมอุปกรณ์ ISUZU รุ่น NMR85EXXXS งวดที่ 7</t>
  </si>
  <si>
    <t>รถยนต์บรรทุกอเนกประสงค์ ISUZU  NPR75KXXXS</t>
  </si>
  <si>
    <t>15.08.2018</t>
  </si>
  <si>
    <t>รถจยย.นำขบวนฯHONDA,F6B(GL1800BG)พร้อมอุปกรณ์ บช.น.</t>
  </si>
  <si>
    <t>รถยกพร้อมอุปกรณ์ ISUZU รุ่น NMR85EXXXS งวดที่ 8</t>
  </si>
  <si>
    <t>28.06.2018</t>
  </si>
  <si>
    <t>รถตู้ ขนาด 15ที่นั่ง NISSAN รุ่น NV 350 URVAN</t>
  </si>
  <si>
    <t>15.06.2018</t>
  </si>
  <si>
    <t>ยานพาหนะหรือรถยนต์</t>
  </si>
  <si>
    <t>26.03.2018</t>
  </si>
  <si>
    <t>มินิแวนหรือรถตู้</t>
  </si>
  <si>
    <t>รถยนต์ปฏิบัติการตรวจสอบวัตถุระเบิด พร้อมอุปกรณ์</t>
  </si>
  <si>
    <t>รถยนต์ปฏิบัติการควบคุมสั่งการและบริหารเหตุการณ์</t>
  </si>
  <si>
    <t>25.07.2019</t>
  </si>
  <si>
    <t>รถยนต์ตู้ปฏิบัติการเก็บกู้วัตถุระเบิด พร้อมชั่นวาง</t>
  </si>
  <si>
    <t>26.08.2019</t>
  </si>
  <si>
    <t>รถยนต์ตรวจการณ์ติดตั้งเครื่องป้องกันการจุดระเบิด</t>
  </si>
  <si>
    <t>11.07.2016</t>
  </si>
  <si>
    <t>วิทยุมือถือ วีเอชเอฟ/เอฟเอ็ม ยี่ห้อ KENWOOD(บช.น.)</t>
  </si>
  <si>
    <t>01.12.2016</t>
  </si>
  <si>
    <t>อุปกรณ์ส่งคลื่นเสียงรบกวนพิเศษระยะไกลชนิดพกพา</t>
  </si>
  <si>
    <t>01.07.2019</t>
  </si>
  <si>
    <t>กล้องบันทึกภาพเคลื่อนไหวบนสถานีตำรวจ</t>
  </si>
  <si>
    <t>02.02.2018</t>
  </si>
  <si>
    <t>เครื่องตรวจโลหะแบบประตูบุคคลเดินผ่าน</t>
  </si>
  <si>
    <t>แผ่นเกราะอ่อนสำหรับคลุมโล่ใส</t>
  </si>
  <si>
    <t>SHT</t>
  </si>
  <si>
    <t>22.05.2017</t>
  </si>
  <si>
    <t>รายการยุทโธปกรณ์หน่วยอรินทราช 30 รายการ</t>
  </si>
  <si>
    <t>01.05.2015</t>
  </si>
  <si>
    <t>เครื่องยิงแก๊สน้ำตาแบบสะพาย</t>
  </si>
  <si>
    <t>14.07.2017</t>
  </si>
  <si>
    <t>ชุดนิรภัยวัตถุระเบิด 5 ชุด สปพ.</t>
  </si>
  <si>
    <t>รถยนต์บรรทุก ISUZU รุ่น CAB4 1.9 Ddi S งวดที่ 1</t>
  </si>
  <si>
    <t>21.04.2017</t>
  </si>
  <si>
    <t>เครื่องเอ็กซเรย์ตรวจหาอาวุธและวัตถุระเบิด 4เครื่อง</t>
  </si>
  <si>
    <t>23.01.2018</t>
  </si>
  <si>
    <t>อุปกรณ์เกี่ยวกับอาวุธปืนและอาวุธยุทธภัณฑ์</t>
  </si>
  <si>
    <t>19.10.2017</t>
  </si>
  <si>
    <t>ปืนกล 5.56 พร้อมอุปกรณ์ 60 ชุด</t>
  </si>
  <si>
    <t>28.05.2018</t>
  </si>
  <si>
    <t>ถังนิรภัยเคลื่อนย้ายวัตถุระเบิดพร้อมอุปกรณ์</t>
  </si>
  <si>
    <t>13.02.2018</t>
  </si>
  <si>
    <t>ชุดนิรภัยป้องกันสะเก็ดระเบิดพร้อมอุปกรณ์มาตรฐาน</t>
  </si>
  <si>
    <t>เครื่องเอกซเรย์วงจรปิดแบบกระเป๋าหิ้ว พร้อมอุปกรณ์</t>
  </si>
  <si>
    <t>05.06.2019</t>
  </si>
  <si>
    <t>30.07.2019</t>
  </si>
  <si>
    <t>ชุดนิรภัยเก็บกู้วัตถุระเบิด บก.สปพ. 10 ชุด</t>
  </si>
  <si>
    <t>19.08.2019</t>
  </si>
  <si>
    <t>อุปกรณ์ตัดถ่างไฟฟ้ากำลังสูงแบบพกพา บก.สปพ.</t>
  </si>
  <si>
    <t>หุ่นยนต์เก็บกู้วัตถุระเบิดขนาดเล็ก บก.สปพ.</t>
  </si>
  <si>
    <t>ชุดป้องกันการจุดระเบิดด้วยคลื่นความถี่โทรศัพท์</t>
  </si>
  <si>
    <t>เครื่องยิงทำลายวงจรระเบิดแสวงเครื่อง บก.สปพ.</t>
  </si>
  <si>
    <t>05.08.2019</t>
  </si>
  <si>
    <t>ระบบและเครื่องมือพิเศษเพิ่มประสิทธิภาพการสืบสวน</t>
  </si>
  <si>
    <t>เครื่องตรวจสารวัตถุระเบิดเคลื่อนที่ บก.สปพ.</t>
  </si>
  <si>
    <t>เครื่องตรวจหาวงจรอิเลคทรอนิกส์ บก.สปพ. 20 เครื่อง</t>
  </si>
  <si>
    <t>อุปกรณ์แสดงผลสนับสนุนและสั่งการ กก.ศูนย์รวมข่าว</t>
  </si>
  <si>
    <t>บก.จร.</t>
  </si>
  <si>
    <t>รถ จยย.งานจราจร ขนาด 150ซีซี ยามาฮ่า รุ่นNMAXงวด9</t>
  </si>
  <si>
    <t>รถ จยย.งานจราจร ขนาด 150ซีซี ยามาฮ่า รุ่นNMAXงวด1</t>
  </si>
  <si>
    <t>รถยนต์ TOYOTA HILUX REVO C-CAB งวดที่ 7</t>
  </si>
  <si>
    <t>รถยนต์ TOYOTA HILUX REVO C-CAB งวดที่ 3</t>
  </si>
  <si>
    <t>น.1</t>
  </si>
  <si>
    <t>รถ จยย.สายตรวจขนาด 250 ซีซี ฮอนด้า CBR300RAF งวด2</t>
  </si>
  <si>
    <t>รถ จยย.งานจราจร ขนาด 150ซีซี ยามาฮ่า รุ่นNMAXงวด8</t>
  </si>
  <si>
    <t>รถ จยย.สายตรวจขนาด 250 ซีซี ฮอนด้า CBR300RAF งวด3</t>
  </si>
  <si>
    <t>น.2</t>
  </si>
  <si>
    <t>รถ จยย.สายตรวจขนาด 250 ซีซี ฮอนด้า CBR300RAF งวด1</t>
  </si>
  <si>
    <t>น.3</t>
  </si>
  <si>
    <t>รถ จยย.สายตรวจขนาด 250 ซีซี ฮอนด้า CBR300RAF งวด4</t>
  </si>
  <si>
    <t>รถ จยย.สายตรวจขนาด 250 ซีซี ฮอนด้า CBR300RAF งวด5</t>
  </si>
  <si>
    <t>น.4</t>
  </si>
  <si>
    <t>รถ จยย.สายตรวจขนาด 250 ซีซี ฮอนด้า CBR300RAF งวด7</t>
  </si>
  <si>
    <t>น.5</t>
  </si>
  <si>
    <t>น.6</t>
  </si>
  <si>
    <t>รถ จยย.สายตรวจขนาด 250 ซีซี ฮอนด้า CBR300RAF งวด11</t>
  </si>
  <si>
    <t>น.7</t>
  </si>
  <si>
    <t>น.8</t>
  </si>
  <si>
    <t>น.9</t>
  </si>
  <si>
    <t>รถ จยย.สายตรวจขนาด 250 ซีซี ฮอนด้า CBR300RAF งวด10</t>
  </si>
  <si>
    <t>สปพ.</t>
  </si>
  <si>
    <t>เครื่องตรวจค้นหาวงจรไฟฟ้าอิเล็กทรอนิกส์</t>
  </si>
  <si>
    <t>ชุดนิรภัยวัตถุระเบิด รุ่น EOD 9</t>
  </si>
  <si>
    <t>ภ.1</t>
  </si>
  <si>
    <t>รถ จยย.งานจราจรพร้อมอุปกรณ์ ยามาฮ่า NMAX งวด 13</t>
  </si>
  <si>
    <t>รถยกพร้อมอุปกรณ์ ISUZU รุ่น NMR85EXXXS งวดที่ 1</t>
  </si>
  <si>
    <t>เครื่องตรวจมวลสารวัตถุระเบิดและสารเสพติด ชนิดพกพา</t>
  </si>
  <si>
    <t>ชุดนิรภัยวัตถุระเบิดพร้อมอุปกรณ์</t>
  </si>
  <si>
    <t>ภ.จว.สมุทรปราการ</t>
  </si>
  <si>
    <t>ภ.จว.นนทบุรี</t>
  </si>
  <si>
    <t>ภ.จว.ปทุมธานี</t>
  </si>
  <si>
    <t>ภ.จว.พระนครศรีอยุธยา</t>
  </si>
  <si>
    <t>รถ จยย.สายตรวจขนาด 250 ซีซี ฮอนด้า CBR300RAF งวด17</t>
  </si>
  <si>
    <t>ภ.จว.ลพบุรี</t>
  </si>
  <si>
    <t>ภ.จว.ชัยนาท</t>
  </si>
  <si>
    <t>ภ.2</t>
  </si>
  <si>
    <t>06.11.2015</t>
  </si>
  <si>
    <t>รถจักรยานยนต์ทดแทน ขนาด 250ซีซี(ภ.2)</t>
  </si>
  <si>
    <t>รถ จยย.งานสืบสวนขนาด 250 ซีซี ฮอนด้า CBR300R งวด6</t>
  </si>
  <si>
    <t>รถ จยย.งานจราจรพร้อมอุปกรณ์ ยามาฮ่า NMAX งวด 12</t>
  </si>
  <si>
    <t>รถจักรยานยนต์ (ทดแทน) ขนาด 120 ซีซี</t>
  </si>
  <si>
    <t>รถยนต์บรรทุก ISUZU รุ่น Cab 4 1.9 Ddi S งวดที่ 4</t>
  </si>
  <si>
    <t>รถตู้ ขนาด 15ที่นั่ง NISSAN รุ่น NV 350 URVAN งวด7</t>
  </si>
  <si>
    <t>รถยนต์นั่ง TOYOTA รุ่น NEW ALTIS 1.6G COROLLA งวด6</t>
  </si>
  <si>
    <t>เครื่องฉีดแก๊สแบบสะพาย</t>
  </si>
  <si>
    <t>ภ.จว.ชลบุรี</t>
  </si>
  <si>
    <t>รถ จยย.สายตรวจขนาด 250 ซีซี ฮอนด้า CBR300RAF งวด8</t>
  </si>
  <si>
    <t>01.01.2017</t>
  </si>
  <si>
    <t>รถควบคุมฝูงชน(ROIT TRUCK)ขนาด 6 ล้อ งวดที่ 1</t>
  </si>
  <si>
    <t>ภ.จว.ระนอง</t>
  </si>
  <si>
    <t>รถ จยย.สายตรวจขนาด 250 ซีซี ฮอนด้า CBR300RAF งวด9</t>
  </si>
  <si>
    <t>ภ.จว.จันทบุรี</t>
  </si>
  <si>
    <t>ภ.จว.ตราด</t>
  </si>
  <si>
    <t>ภ.จว.ฉะเชิงเทรา</t>
  </si>
  <si>
    <t>ภ.จว.ปราจีนบุรี</t>
  </si>
  <si>
    <t>ภ.จว.สระแก้ว</t>
  </si>
  <si>
    <t>ภ.3</t>
  </si>
  <si>
    <t>รถ จยย.งานจราจรพร้อมอุปกรณ์ ยามาฮ่า NMAX งวด 14</t>
  </si>
  <si>
    <t>รถยนต์งานจราจร TOYOTA HILUX REVO C-CAB 4x2 งวด 16</t>
  </si>
  <si>
    <t>รถยนต์งานจราจร TOYOTA HILUX REVO C-CAB 4x2 งวด 14</t>
  </si>
  <si>
    <t>รถยนต์งานจราจร TOYOTA HILUX REVO C-CAB 4x2 งวด 15</t>
  </si>
  <si>
    <t>รถยนต์งานจราจร TOYOTA HILUX REVO C-CAB 4x2 งวด 17</t>
  </si>
  <si>
    <t>รถยนต์งานจราจร TOYOTA HILUX REVO C-CAB 4x2 งวด 18</t>
  </si>
  <si>
    <t>รถยนต์งานจราจร TOYOTA HILUX REVO C-CAB 4x2 งวด 19</t>
  </si>
  <si>
    <t>11.12.2018</t>
  </si>
  <si>
    <t>รถยนต์บรรทุก ISUZU รุ่น Cab 4 1.9 Ddi S งวดที่ 5</t>
  </si>
  <si>
    <t>รถยนต์งานจราจร TOYOTA HILUX REVO C-CAB 4x2 งวด 20</t>
  </si>
  <si>
    <t>10.08.2018</t>
  </si>
  <si>
    <t>รถยนต์นั่ง TOYOTA รุ่น NEW ALTIS 1.6G COROLLA งวด2</t>
  </si>
  <si>
    <t>รถยกพร้อมอุปกรณ์ ISUZU รุ่นNMR85EXXXS งวดที่ 3</t>
  </si>
  <si>
    <t>ภ.จว.นครราชสีมา</t>
  </si>
  <si>
    <t>รถ จยย. งานสายตรวจ 250 ซีซี ฮอนด้า CBR300RAF(4TH)</t>
  </si>
  <si>
    <t>รถ จยย. งานจราจร ขนาด 150 ซีซี ยามาฮ่า NMAX</t>
  </si>
  <si>
    <t>02.04.2019</t>
  </si>
  <si>
    <t>รถ จยย. งานจราจร ขนาด 150 ซีซี ยามาฮ่า รุ่น NMAX</t>
  </si>
  <si>
    <t>รถ จยย. งานสืบสวน 250 ซีซี ฮอนด้า CBR300R งวด16</t>
  </si>
  <si>
    <t>26.07.2019</t>
  </si>
  <si>
    <t>ภ.จว.บุรีรัมย์</t>
  </si>
  <si>
    <t>ภ.จว.สุรินทร์</t>
  </si>
  <si>
    <t>ภ.จว.ศรีษะเกษ</t>
  </si>
  <si>
    <t>รถ จยย.สายตรวจขนาด 250 ซีซี ฮอนด้า CBR300RAF งวด14</t>
  </si>
  <si>
    <t>ภ.จว.อุบลราชธานี</t>
  </si>
  <si>
    <t>04.05.2016</t>
  </si>
  <si>
    <t>รถจักรยานยนต์ (ทดแทน) ขนาด 250 ซีซี</t>
  </si>
  <si>
    <t>รถ จยย.สายตรวจขนาด 250 ซีซี ฮอนด้า CBR300RAF งวด13</t>
  </si>
  <si>
    <t>รถ จยย. งานสืบสวน 250 ซีซี ฮอนด้า CBR300R งวด9</t>
  </si>
  <si>
    <t>ภ.จว.ยโสธร</t>
  </si>
  <si>
    <t>31.03.2016</t>
  </si>
  <si>
    <t>ภ.จว.ชัยภูมิ</t>
  </si>
  <si>
    <t>ภ.จว.อำนาจเจริญ</t>
  </si>
  <si>
    <t>ภ.4</t>
  </si>
  <si>
    <t>รถ จยย.งานจราจรพร้อมอุปกรณ์ ยามาฮ่า NMAX งวด 10</t>
  </si>
  <si>
    <t>รถ จยย.งานจราจรพร้อมอุปกรณ์ ยามาฮ่า NMAX งวด 11</t>
  </si>
  <si>
    <t>คอมพิวเตอร์โน้ตบุ๊ก ADAMANT,ADM EXTREME I7-7700</t>
  </si>
  <si>
    <t>รถจยย.งานสายตรวจ250ซีซี ฮอนด้า CBR300RAF(4TH)</t>
  </si>
  <si>
    <t>ภ.จว.ขอนแก่น</t>
  </si>
  <si>
    <t>รถ จยย สายตรวจขนาด250ซีซี ฮอนด้า CBR300RAF</t>
  </si>
  <si>
    <t>รถ จยย.งานจราจร ขนาด 150ซีซี ยามาฮ่า รุ่น NMAX</t>
  </si>
  <si>
    <t>รถ จยย.งานสืบสวน 250 ซีซี ฮอนด้า รุ่น CBR300R</t>
  </si>
  <si>
    <t>รถยนต์งานจราจร TOYOTA HILUX REVO C-CAB 4x2</t>
  </si>
  <si>
    <t>26.09.2018</t>
  </si>
  <si>
    <t>ภ.จว.อุดรธานี</t>
  </si>
  <si>
    <t>07.03.2016</t>
  </si>
  <si>
    <t>รถจักรยานยนต์(ทดแทน) ขนาด 250 ซีซี</t>
  </si>
  <si>
    <t>ภ.จว.เลย</t>
  </si>
  <si>
    <t>ภ.จว.หนองคาย</t>
  </si>
  <si>
    <t>08.03.2016</t>
  </si>
  <si>
    <t>ภ.จว.มหาสารคาม</t>
  </si>
  <si>
    <t>03.07.2017</t>
  </si>
  <si>
    <t>รถจักรยานยนต์ (ทดแทน 250 ซีซี) ภ.4</t>
  </si>
  <si>
    <t>ภ.จว.ร้อยเอ็ด</t>
  </si>
  <si>
    <t>รถ จยย.สายตรวจขนาด 250 ซีซี ฮอนด้า CBR300RAF งวด12</t>
  </si>
  <si>
    <t>ภ.จว.กาฬสินธุ์</t>
  </si>
  <si>
    <t>ภ.จว.สกลนคร</t>
  </si>
  <si>
    <t>ภ.จว.นครพนม</t>
  </si>
  <si>
    <t>รถ จยย.งานจราจร ขนาด 150ซีซี ยามาฮ่า รุ่นNMAXงวด14</t>
  </si>
  <si>
    <t>รถ จยย.งานจราจร ขนาด 150ซีซี ยามาฮ่า รุ่นNMAXงวด11</t>
  </si>
  <si>
    <t>รถยกพร้อมอุปกรณ์ ISUZU รุ่นNMR85EXXXS งวดที่ 4</t>
  </si>
  <si>
    <t>รถยนต์บรรทุก(ดีเซล)ดับเบิ้ลแคปโตโยต้าHILUX REVOภ.5</t>
  </si>
  <si>
    <t>รถยนต์ตรวจการณ์ ISUZU รุ่น MU-X 4x2 1.9 CD 6 งวด10</t>
  </si>
  <si>
    <t>รถยนต์บรรทุก(ดีเซล)ดับเบิ้ลแคปISUZU Cab4 1.9 Ddi S</t>
  </si>
  <si>
    <t>กล้องวงจรปิด ชนิดเคลื่อนที่ติดตัวเจ้าหน้าที่</t>
  </si>
  <si>
    <t>กล้องโทรทัศน์วงจรปิดชนิดเครือข่ายแบบมุมมองคงที่</t>
  </si>
  <si>
    <t>Hard Disk 6TB</t>
  </si>
  <si>
    <t>U3</t>
  </si>
  <si>
    <t>อุปกรณ์กระจายสัญญาณระบบเครือข่ายคอมพิวเตอร์</t>
  </si>
  <si>
    <t>เครื่องคอมพิวเตอร์แม่ข่ายแบบที่ 2</t>
  </si>
  <si>
    <t>30.08.2010</t>
  </si>
  <si>
    <t>พระพุทธประธานยศบารมี</t>
  </si>
  <si>
    <t>โปรแกรมสำหรับการประมวลผลไฟล์วิดีโอและสรุปย่อ</t>
  </si>
  <si>
    <t>01.05.2018</t>
  </si>
  <si>
    <t>ครุภัณฑ์สำนักงานประจำอาคารที่ทำการ ภ.จว.เชียงใหม่</t>
  </si>
  <si>
    <t>รถ จยย.งานสืบสวนขนาด 250 ซีซี ฮอนด้า CBR300R งวด2</t>
  </si>
  <si>
    <t>รถ จยย.สายตรวจขนาด 250 ซีซี ฮอนด้า CBR300RAF งวด15</t>
  </si>
  <si>
    <t>ครุภัณฑ์อื่น (1,110 อัน)</t>
  </si>
  <si>
    <t>รถ จยย.สายตรวจขนาด 250 ซีซี ฮอนด้า CBR300RAF งวด16</t>
  </si>
  <si>
    <t>ภ.จว.เชียงราย</t>
  </si>
  <si>
    <t>ครุภัณฑ์อื่น (810 อัน)</t>
  </si>
  <si>
    <t>ภ.6</t>
  </si>
  <si>
    <t>รถ จยย.สายตรวจ 250 ซีซี ฮอนด้า CBR300RAF(4TH)งวด23</t>
  </si>
  <si>
    <t>รถตู้ ขนาด 15ที่นั่ง NISSAN รุ่น NV 350 URVAN งวด9</t>
  </si>
  <si>
    <t>ภ.จว.อุตรดิตถ์</t>
  </si>
  <si>
    <t>03.07.2019</t>
  </si>
  <si>
    <t>รถ จยย. สายตรวจ 250 ซีซี ฮอนด้า CBR300RAF</t>
  </si>
  <si>
    <t>20.08.2019</t>
  </si>
  <si>
    <t>รถยนต์งานจราจร TOYOTA HILUX REVO</t>
  </si>
  <si>
    <t>ภ.จว.นครสวรรค์</t>
  </si>
  <si>
    <t>13.08.2019</t>
  </si>
  <si>
    <t>รถ จยย. งานจราจร 150 ซีซี ยามาฮ่า รุ่น NMAX</t>
  </si>
  <si>
    <t>24.04.2019</t>
  </si>
  <si>
    <t>อาวุธปืน SIG SAUER P320SP</t>
  </si>
  <si>
    <t>ภ.จว.อุทัยธานี</t>
  </si>
  <si>
    <t>27.05.2016</t>
  </si>
  <si>
    <t>รถจักรยานยนตทดแทนขนาด 250 ซีซี 131 คัน</t>
  </si>
  <si>
    <t>ภ.จว.กำแพงเพชร</t>
  </si>
  <si>
    <t>ภ.จว.ตาก</t>
  </si>
  <si>
    <t>ภ.จว.สุโขทัย</t>
  </si>
  <si>
    <t>ภ.จว.พิษณุโลก</t>
  </si>
  <si>
    <t>ภ.จว.พิจิตร</t>
  </si>
  <si>
    <t>ภ.7</t>
  </si>
  <si>
    <t>ภ.จว.ราชบุรี</t>
  </si>
  <si>
    <t>ภ.จว.กาญจนบุรี</t>
  </si>
  <si>
    <t>ภ.จว.สุพรรณบุรี</t>
  </si>
  <si>
    <t>รถ จยย.สายตรวจขนาด 250 ซีซี ฮอนด้า CBR300RAF งวด6</t>
  </si>
  <si>
    <t>ภ.จว.นครปฐม</t>
  </si>
  <si>
    <t>ภ.จว.เพชรบุรี</t>
  </si>
  <si>
    <t>ภ.จว.ประจวบคีรีขันธ์</t>
  </si>
  <si>
    <t>ภ.จว.นครศรีธรรมราช</t>
  </si>
  <si>
    <t>รถ จยย.สายตรวจขนาด 250 ซีซี ฮอนด้า CBR300RAF งวด18</t>
  </si>
  <si>
    <t>ภ.จว.กระบี่</t>
  </si>
  <si>
    <t>ภ.จว.พังงา</t>
  </si>
  <si>
    <t>ภ.จว.ภูเก็ต</t>
  </si>
  <si>
    <t>รถ จยย.งานจราจร ขนาด 150ซีซี ยามาฮ่า รุ่นNMAXงวด5</t>
  </si>
  <si>
    <t>ภ.9</t>
  </si>
  <si>
    <t>27.12.2017</t>
  </si>
  <si>
    <t>รถจักรยานยนต์ทดแทน ขนาด 250 ซีซี (ศชต.)</t>
  </si>
  <si>
    <t>รถ จยย.สายตรวจ 250 ซีซี ฮอนด้า CBR300RAF(4TH)งวด22</t>
  </si>
  <si>
    <t>รถ จยย.งานจราจร 150 ซีซี ยามาฮ่า รุ่น NMAX งวด 5</t>
  </si>
  <si>
    <t>รถยนต์หุ้มเกราะกันกระสุน ล้อยาง</t>
  </si>
  <si>
    <t>วิทยุมือถือ วีเอชเอฟ/เอฟเอ็ม ยี่ห้อ KENWOOD(ศชต.)</t>
  </si>
  <si>
    <t>เครื่องรับส่งวิทยุชนิดมือถือ ขนาด 5 วัตต์</t>
  </si>
  <si>
    <t>หมวกกันกระสุน (หมวกสนาม)</t>
  </si>
  <si>
    <t>ครุภัณฑ์อื่น ๆ (2000 อัน)</t>
  </si>
  <si>
    <t>เสื้อเกราะอ่อนป้องกันกระสุนพร้อมแผ่นเกราะแข็ง</t>
  </si>
  <si>
    <t>กล้องเล็งจุดแดง (กล้องเล็งกลางวันติดปืนกลมือ)</t>
  </si>
  <si>
    <t>ครุภัณฑ์อื่น</t>
  </si>
  <si>
    <t>กล้องตรวจการณ์ชนิดติดกับอาวุธปืนในเวลากลางคืน</t>
  </si>
  <si>
    <t>กล้อง Therm-App</t>
  </si>
  <si>
    <t>ตม.6</t>
  </si>
  <si>
    <t>รถยนต์ไฟฟ้าตรวจการณ์อัจริยะ (SPC) ประเภท 1</t>
  </si>
  <si>
    <t>เรือยนต์ตรวจการณ์ ความยาวไม่น้อยกว่า 32 ฟุต งวด4</t>
  </si>
  <si>
    <t>รถยนต์ไฟฟ้าตรวจการณ์อัจริยะ (SPC) ประเภท 2</t>
  </si>
  <si>
    <t>เรือยนต์ตรวจการณ์ ความยาวไม่น้อยกว่า 32 ฟุต</t>
  </si>
  <si>
    <t>ตม.2</t>
  </si>
  <si>
    <t>ตม.3</t>
  </si>
  <si>
    <t>ตม.5</t>
  </si>
  <si>
    <t>ด่าน ตม.ชลบุรี</t>
  </si>
  <si>
    <t>12.12.2018</t>
  </si>
  <si>
    <t>ระบบตรวจจับใบหน้า ตม.จว.ตราด</t>
  </si>
  <si>
    <t>ภ.จว.บึงกาฬ</t>
  </si>
  <si>
    <t>ภ.8</t>
  </si>
  <si>
    <t>01.01.2016</t>
  </si>
  <si>
    <t>รถจักรยานยนต์ทดแทน ขนาด 250 ซีซี (ภ.8)</t>
  </si>
  <si>
    <t>01.06.2016</t>
  </si>
  <si>
    <t>01.10.2015</t>
  </si>
  <si>
    <t>ครุภัณฑ์ไฟฟ้าและวิทยุ</t>
  </si>
  <si>
    <t>เครื่องตรวจมวลสารวัตถุระเบิดและสารเสพติดDetectache</t>
  </si>
  <si>
    <t>ตม.4</t>
  </si>
  <si>
    <t>บันทึกสินทรัพย์ 1 รายการ แต่ระบุปริมาณมากกว่า 1 รายการ (จำนวน 98 หน่วย   456 รายการ)</t>
  </si>
  <si>
    <t>1</t>
  </si>
  <si>
    <t>บันทึกสินทรัพย์ 1 รายการ  แต่ระบุปริมาณมากกว่า 1 รายการ (จำนวน 98 หน่วย   454 รายการ)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</si>
</sst>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5"/>
      <color theme="1"/>
      <name val="Angsana New"/>
      <family val="1"/>
    </font>
    <font>
      <sz val="11"/>
      <color theme="1"/>
      <name val="Angsana New"/>
      <family val="1"/>
    </font>
    <font>
      <b/>
      <sz val="18"/>
      <color theme="1"/>
      <name val="Angsana New"/>
      <family val="1"/>
    </font>
    <font>
      <b/>
      <sz val="13"/>
      <color theme="1"/>
      <name val="Angsana New"/>
      <family val="1"/>
    </font>
    <font>
      <sz val="16"/>
      <color theme="0"/>
      <name val="Angsana New"/>
      <family val="1"/>
    </font>
    <font>
      <b/>
      <sz val="16"/>
      <color theme="0"/>
      <name val="Angsana New"/>
      <family val="1"/>
    </font>
    <font>
      <b/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43" fontId="18" fillId="0" borderId="10" xfId="42" applyFont="1" applyFill="1" applyBorder="1"/>
    <xf numFmtId="4" fontId="18" fillId="0" borderId="1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43" fontId="19" fillId="0" borderId="10" xfId="42" applyFont="1" applyFill="1" applyBorder="1"/>
    <xf numFmtId="0" fontId="19" fillId="0" borderId="0" xfId="0" applyFont="1" applyFill="1"/>
    <xf numFmtId="43" fontId="19" fillId="0" borderId="0" xfId="0" applyNumberFormat="1" applyFont="1" applyFill="1"/>
    <xf numFmtId="43" fontId="19" fillId="0" borderId="10" xfId="0" applyNumberFormat="1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center" vertical="center"/>
    </xf>
    <xf numFmtId="43" fontId="18" fillId="0" borderId="10" xfId="42" applyFont="1" applyFill="1" applyBorder="1" applyAlignment="1">
      <alignment vertical="center"/>
    </xf>
    <xf numFmtId="4" fontId="18" fillId="0" borderId="1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3" fontId="19" fillId="0" borderId="10" xfId="0" applyNumberFormat="1" applyFont="1" applyFill="1" applyBorder="1" applyAlignment="1">
      <alignment vertical="center"/>
    </xf>
    <xf numFmtId="43" fontId="19" fillId="0" borderId="10" xfId="42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42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33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43" fontId="22" fillId="0" borderId="0" xfId="42" applyFont="1" applyFill="1" applyAlignment="1">
      <alignment vertical="center"/>
    </xf>
    <xf numFmtId="1" fontId="18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shrinkToFi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center" vertical="center" shrinkToFit="1"/>
    </xf>
    <xf numFmtId="1" fontId="19" fillId="0" borderId="10" xfId="0" applyNumberFormat="1" applyFont="1" applyFill="1" applyBorder="1" applyAlignment="1">
      <alignment horizontal="center" vertical="center" shrinkToFit="1"/>
    </xf>
    <xf numFmtId="43" fontId="19" fillId="0" borderId="10" xfId="42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1" fontId="18" fillId="0" borderId="10" xfId="0" applyNumberFormat="1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/>
    <xf numFmtId="0" fontId="24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5" fillId="0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/>
    </xf>
    <xf numFmtId="0" fontId="25" fillId="0" borderId="0" xfId="0" applyFont="1" applyFill="1" applyBorder="1"/>
    <xf numFmtId="1" fontId="19" fillId="0" borderId="0" xfId="0" applyNumberFormat="1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43" fontId="26" fillId="0" borderId="0" xfId="42" applyFont="1" applyFill="1" applyBorder="1"/>
    <xf numFmtId="0" fontId="26" fillId="0" borderId="0" xfId="0" applyFont="1" applyFill="1" applyBorder="1" applyAlignment="1">
      <alignment horizontal="center"/>
    </xf>
    <xf numFmtId="43" fontId="26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center" vertical="center"/>
    </xf>
    <xf numFmtId="43" fontId="18" fillId="0" borderId="0" xfId="42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3" fontId="19" fillId="0" borderId="0" xfId="42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43" fontId="18" fillId="0" borderId="0" xfId="0" applyNumberFormat="1" applyFont="1" applyFill="1" applyBorder="1"/>
    <xf numFmtId="43" fontId="19" fillId="0" borderId="0" xfId="0" applyNumberFormat="1" applyFon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2" fontId="0" fillId="0" borderId="0" xfId="0" applyNumberFormat="1" applyFill="1" applyBorder="1"/>
    <xf numFmtId="0" fontId="23" fillId="0" borderId="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19" fillId="0" borderId="10" xfId="0" applyFont="1" applyFill="1" applyBorder="1" applyAlignment="1">
      <alignment horizontal="center" shrinkToFit="1"/>
    </xf>
    <xf numFmtId="0" fontId="28" fillId="34" borderId="10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0" fontId="18" fillId="0" borderId="10" xfId="0" applyFont="1" applyFill="1" applyBorder="1" applyAlignment="1">
      <alignment horizontal="left"/>
    </xf>
    <xf numFmtId="0" fontId="29" fillId="34" borderId="10" xfId="0" applyFont="1" applyFill="1" applyBorder="1" applyAlignment="1">
      <alignment horizontal="center"/>
    </xf>
    <xf numFmtId="49" fontId="30" fillId="35" borderId="10" xfId="0" applyNumberFormat="1" applyFont="1" applyFill="1" applyBorder="1" applyAlignment="1">
      <alignment horizontal="left"/>
    </xf>
    <xf numFmtId="0" fontId="30" fillId="0" borderId="1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>
      <alignment horizontal="left"/>
    </xf>
    <xf numFmtId="1" fontId="18" fillId="0" borderId="0" xfId="0" applyNumberFormat="1" applyFont="1" applyFill="1" applyAlignment="1">
      <alignment horizontal="center"/>
    </xf>
    <xf numFmtId="43" fontId="18" fillId="0" borderId="0" xfId="42" applyFont="1" applyFill="1"/>
    <xf numFmtId="4" fontId="18" fillId="0" borderId="0" xfId="0" applyNumberFormat="1" applyFont="1" applyFill="1" applyAlignment="1">
      <alignment horizontal="center"/>
    </xf>
    <xf numFmtId="0" fontId="29" fillId="34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ครื่องหมายจุลภาค" xfId="42" builtinId="3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1"/>
  <sheetViews>
    <sheetView tabSelected="1" topLeftCell="A25" workbookViewId="0">
      <selection sqref="A1:D138"/>
    </sheetView>
  </sheetViews>
  <sheetFormatPr defaultRowHeight="21.95" customHeight="1" x14ac:dyDescent="0.25"/>
  <cols>
    <col min="1" max="1" width="6.85546875" style="34" customWidth="1"/>
    <col min="2" max="2" width="42.5703125" style="24" customWidth="1"/>
    <col min="3" max="3" width="15.140625" style="34" customWidth="1"/>
    <col min="4" max="4" width="22" style="34" customWidth="1"/>
    <col min="5" max="5" width="9.140625" style="3"/>
    <col min="6" max="8" width="0" style="24" hidden="1" customWidth="1"/>
    <col min="9" max="16384" width="9.140625" style="24"/>
  </cols>
  <sheetData>
    <row r="1" spans="1:5" s="47" customFormat="1" ht="30.75" customHeight="1" x14ac:dyDescent="0.25">
      <c r="A1" s="109" t="s">
        <v>301</v>
      </c>
      <c r="B1" s="109"/>
      <c r="C1" s="109"/>
      <c r="D1" s="109"/>
      <c r="E1" s="46"/>
    </row>
    <row r="2" spans="1:5" s="85" customFormat="1" ht="18.75" customHeight="1" x14ac:dyDescent="0.25">
      <c r="A2" s="86"/>
      <c r="B2" s="86"/>
      <c r="C2" s="110" t="s">
        <v>302</v>
      </c>
      <c r="D2" s="110"/>
      <c r="E2" s="84"/>
    </row>
    <row r="3" spans="1:5" s="85" customFormat="1" ht="30.75" customHeight="1" x14ac:dyDescent="0.25">
      <c r="A3" s="105" t="s">
        <v>305</v>
      </c>
      <c r="B3" s="105"/>
      <c r="C3" s="105"/>
      <c r="D3" s="105"/>
      <c r="E3" s="84"/>
    </row>
    <row r="4" spans="1:5" s="85" customFormat="1" ht="18.75" customHeight="1" x14ac:dyDescent="0.25">
      <c r="A4" s="48" t="s">
        <v>261</v>
      </c>
      <c r="B4" s="48" t="s">
        <v>247</v>
      </c>
      <c r="C4" s="48" t="s">
        <v>248</v>
      </c>
      <c r="D4" s="83" t="s">
        <v>278</v>
      </c>
      <c r="E4" s="84"/>
    </row>
    <row r="5" spans="1:5" s="85" customFormat="1" ht="18.75" customHeight="1" x14ac:dyDescent="0.25">
      <c r="A5" s="26">
        <v>1</v>
      </c>
      <c r="B5" s="25" t="s">
        <v>268</v>
      </c>
      <c r="C5" s="26">
        <v>2500700434</v>
      </c>
      <c r="D5" s="26">
        <f>+'สทมูลค่าได้มาหลัก 1 บาท'!L3</f>
        <v>1</v>
      </c>
      <c r="E5" s="84"/>
    </row>
    <row r="6" spans="1:5" s="85" customFormat="1" ht="18.75" customHeight="1" x14ac:dyDescent="0.25">
      <c r="A6" s="26">
        <v>2</v>
      </c>
      <c r="B6" s="23" t="s">
        <v>269</v>
      </c>
      <c r="C6" s="26">
        <v>2500700720</v>
      </c>
      <c r="D6" s="26">
        <f>+'สทมูลค่าได้มาหลัก 1 บาท'!L33</f>
        <v>30</v>
      </c>
      <c r="E6" s="84"/>
    </row>
    <row r="7" spans="1:5" s="85" customFormat="1" ht="18.75" customHeight="1" x14ac:dyDescent="0.25">
      <c r="A7" s="26">
        <v>3</v>
      </c>
      <c r="B7" s="23" t="s">
        <v>270</v>
      </c>
      <c r="C7" s="26">
        <v>2500700741</v>
      </c>
      <c r="D7" s="26">
        <f>+'สทมูลค่าได้มาหลัก 1 บาท'!L89</f>
        <v>56</v>
      </c>
      <c r="E7" s="84"/>
    </row>
    <row r="8" spans="1:5" s="85" customFormat="1" ht="18.75" customHeight="1" x14ac:dyDescent="0.25">
      <c r="A8" s="26">
        <v>4</v>
      </c>
      <c r="B8" s="23" t="s">
        <v>271</v>
      </c>
      <c r="C8" s="26">
        <v>2500701422</v>
      </c>
      <c r="D8" s="26">
        <f>+'สทมูลค่าได้มาหลัก 1 บาท'!L91</f>
        <v>2</v>
      </c>
      <c r="E8" s="84">
        <f>SUM(D5:D8)</f>
        <v>89</v>
      </c>
    </row>
    <row r="9" spans="1:5" s="85" customFormat="1" ht="18.75" customHeight="1" x14ac:dyDescent="0.25">
      <c r="A9" s="86"/>
      <c r="B9" s="86"/>
      <c r="C9" s="87"/>
      <c r="D9" s="87"/>
      <c r="E9" s="84"/>
    </row>
    <row r="10" spans="1:5" ht="30.75" customHeight="1" x14ac:dyDescent="0.25">
      <c r="A10" s="105" t="s">
        <v>306</v>
      </c>
      <c r="B10" s="105"/>
      <c r="C10" s="105"/>
      <c r="D10" s="105"/>
    </row>
    <row r="11" spans="1:5" ht="21.95" customHeight="1" x14ac:dyDescent="0.25">
      <c r="A11" s="48" t="s">
        <v>261</v>
      </c>
      <c r="B11" s="48" t="s">
        <v>247</v>
      </c>
      <c r="C11" s="48" t="s">
        <v>248</v>
      </c>
      <c r="D11" s="82" t="s">
        <v>278</v>
      </c>
    </row>
    <row r="12" spans="1:5" ht="21.95" customHeight="1" x14ac:dyDescent="0.25">
      <c r="A12" s="26">
        <v>1</v>
      </c>
      <c r="B12" s="25" t="s">
        <v>281</v>
      </c>
      <c r="C12" s="26">
        <v>2500700331</v>
      </c>
      <c r="D12" s="26">
        <f>+ไม่มีสินทรัพย์หลัก!L12</f>
        <v>10</v>
      </c>
    </row>
    <row r="13" spans="1:5" ht="21.95" customHeight="1" x14ac:dyDescent="0.25">
      <c r="A13" s="26">
        <v>2</v>
      </c>
      <c r="B13" s="25" t="s">
        <v>282</v>
      </c>
      <c r="C13" s="26">
        <v>2500700344</v>
      </c>
      <c r="D13" s="26">
        <f>+ไม่มีสินทรัพย์หลัก!L15</f>
        <v>2</v>
      </c>
    </row>
    <row r="14" spans="1:5" ht="21.95" customHeight="1" x14ac:dyDescent="0.25">
      <c r="A14" s="26">
        <v>3</v>
      </c>
      <c r="B14" s="25" t="s">
        <v>283</v>
      </c>
      <c r="C14" s="26">
        <v>2500700347</v>
      </c>
      <c r="D14" s="26">
        <f>+ไม่มีสินทรัพย์หลัก!L96</f>
        <v>80</v>
      </c>
    </row>
    <row r="15" spans="1:5" ht="21.95" customHeight="1" x14ac:dyDescent="0.25">
      <c r="A15" s="26">
        <v>4</v>
      </c>
      <c r="B15" s="25" t="s">
        <v>282</v>
      </c>
      <c r="C15" s="26">
        <v>2500700350</v>
      </c>
      <c r="D15" s="26">
        <v>4</v>
      </c>
    </row>
    <row r="16" spans="1:5" ht="21.95" customHeight="1" x14ac:dyDescent="0.25">
      <c r="A16" s="26">
        <v>5</v>
      </c>
      <c r="B16" s="25" t="s">
        <v>284</v>
      </c>
      <c r="C16" s="26">
        <v>2500700357</v>
      </c>
      <c r="D16" s="26">
        <f>+ไม่มีสินทรัพย์หลัก!L110</f>
        <v>8</v>
      </c>
    </row>
    <row r="17" spans="1:5" ht="21.95" customHeight="1" x14ac:dyDescent="0.25">
      <c r="A17" s="26">
        <v>6</v>
      </c>
      <c r="B17" s="25" t="s">
        <v>285</v>
      </c>
      <c r="C17" s="26">
        <v>2500700655</v>
      </c>
      <c r="D17" s="26">
        <f>+ไม่มีสินทรัพย์หลัก!L129</f>
        <v>18</v>
      </c>
    </row>
    <row r="18" spans="1:5" ht="21.95" customHeight="1" x14ac:dyDescent="0.25">
      <c r="A18" s="26">
        <v>7</v>
      </c>
      <c r="B18" s="25" t="s">
        <v>286</v>
      </c>
      <c r="C18" s="26">
        <v>2500700173</v>
      </c>
      <c r="D18" s="26">
        <f>+ไม่มีสินทรัพย์หลัก!L327</f>
        <v>197</v>
      </c>
    </row>
    <row r="19" spans="1:5" ht="21.95" customHeight="1" x14ac:dyDescent="0.25">
      <c r="A19" s="26">
        <v>8</v>
      </c>
      <c r="B19" s="25" t="s">
        <v>287</v>
      </c>
      <c r="C19" s="26">
        <v>2500700248</v>
      </c>
      <c r="D19" s="26">
        <f>+ไม่มีสินทรัพย์หลัก!L344</f>
        <v>16</v>
      </c>
    </row>
    <row r="20" spans="1:5" ht="21.95" customHeight="1" x14ac:dyDescent="0.25">
      <c r="A20" s="26">
        <v>9</v>
      </c>
      <c r="B20" s="25" t="s">
        <v>288</v>
      </c>
      <c r="C20" s="26">
        <v>2500700455</v>
      </c>
      <c r="D20" s="26">
        <f>+ไม่มีสินทรัพย์หลัก!L445</f>
        <v>100</v>
      </c>
    </row>
    <row r="21" spans="1:5" ht="21.95" customHeight="1" x14ac:dyDescent="0.25">
      <c r="A21" s="26">
        <v>10</v>
      </c>
      <c r="B21" s="25" t="s">
        <v>289</v>
      </c>
      <c r="C21" s="26">
        <v>2500701603</v>
      </c>
      <c r="D21" s="26">
        <f>+ไม่มีสินทรัพย์หลัก!L447</f>
        <v>1</v>
      </c>
    </row>
    <row r="22" spans="1:5" ht="21.95" customHeight="1" x14ac:dyDescent="0.25">
      <c r="A22" s="26">
        <v>11</v>
      </c>
      <c r="B22" s="25" t="s">
        <v>290</v>
      </c>
      <c r="C22" s="26">
        <v>2500701684</v>
      </c>
      <c r="D22" s="26">
        <f>+ไม่มีสินทรัพย์หลัก!L457</f>
        <v>9</v>
      </c>
      <c r="E22" s="3">
        <f>SUM(D12:D22)</f>
        <v>445</v>
      </c>
    </row>
    <row r="23" spans="1:5" ht="17.25" customHeight="1" x14ac:dyDescent="0.25">
      <c r="A23" s="17"/>
      <c r="B23" s="44"/>
      <c r="C23" s="17"/>
      <c r="D23" s="17"/>
    </row>
    <row r="24" spans="1:5" ht="27.75" customHeight="1" x14ac:dyDescent="0.25">
      <c r="A24" s="106" t="s">
        <v>303</v>
      </c>
      <c r="B24" s="107"/>
      <c r="C24" s="107"/>
      <c r="D24" s="108"/>
    </row>
    <row r="25" spans="1:5" ht="21.95" customHeight="1" x14ac:dyDescent="0.25">
      <c r="A25" s="18" t="s">
        <v>261</v>
      </c>
      <c r="B25" s="18" t="s">
        <v>247</v>
      </c>
      <c r="C25" s="18" t="s">
        <v>248</v>
      </c>
      <c r="D25" s="82" t="s">
        <v>278</v>
      </c>
    </row>
    <row r="26" spans="1:5" ht="21.95" customHeight="1" x14ac:dyDescent="0.5">
      <c r="A26" s="5">
        <v>1</v>
      </c>
      <c r="B26" s="4" t="s">
        <v>250</v>
      </c>
      <c r="C26" s="5">
        <v>2500700413</v>
      </c>
      <c r="D26" s="26">
        <f>+ต่ำกว่าเกณฑ์!L8</f>
        <v>5</v>
      </c>
    </row>
    <row r="27" spans="1:5" ht="21.95" customHeight="1" x14ac:dyDescent="0.5">
      <c r="A27" s="5">
        <v>2</v>
      </c>
      <c r="B27" s="4" t="s">
        <v>251</v>
      </c>
      <c r="C27" s="5">
        <v>2500700477</v>
      </c>
      <c r="D27" s="26">
        <f>+ต่ำกว่าเกณฑ์!L14</f>
        <v>4</v>
      </c>
    </row>
    <row r="28" spans="1:5" ht="21.95" customHeight="1" x14ac:dyDescent="0.5">
      <c r="A28" s="5">
        <v>3</v>
      </c>
      <c r="B28" s="4" t="s">
        <v>262</v>
      </c>
      <c r="C28" s="5">
        <v>2500700478</v>
      </c>
      <c r="D28" s="26">
        <f>+ต่ำกว่าเกณฑ์!L16</f>
        <v>1</v>
      </c>
    </row>
    <row r="29" spans="1:5" ht="21.95" customHeight="1" x14ac:dyDescent="0.5">
      <c r="A29" s="5">
        <v>4</v>
      </c>
      <c r="B29" s="4" t="s">
        <v>279</v>
      </c>
      <c r="C29" s="5">
        <v>2500700743</v>
      </c>
      <c r="D29" s="26">
        <f>+ต่ำกว่าเกณฑ์!L19</f>
        <v>2</v>
      </c>
    </row>
    <row r="30" spans="1:5" ht="21.95" customHeight="1" x14ac:dyDescent="0.5">
      <c r="A30" s="5">
        <v>5</v>
      </c>
      <c r="B30" s="4" t="s">
        <v>253</v>
      </c>
      <c r="C30" s="5">
        <v>2500700754</v>
      </c>
      <c r="D30" s="26">
        <f>+ต่ำกว่าเกณฑ์!L33</f>
        <v>13</v>
      </c>
    </row>
    <row r="31" spans="1:5" ht="21.95" customHeight="1" x14ac:dyDescent="0.5">
      <c r="A31" s="5">
        <v>6</v>
      </c>
      <c r="B31" s="4" t="s">
        <v>254</v>
      </c>
      <c r="C31" s="5">
        <v>2500700756</v>
      </c>
      <c r="D31" s="26">
        <f>+ต่ำกว่าเกณฑ์!L56</f>
        <v>22</v>
      </c>
    </row>
    <row r="32" spans="1:5" ht="21.95" customHeight="1" x14ac:dyDescent="0.5">
      <c r="A32" s="5">
        <v>7</v>
      </c>
      <c r="B32" s="4" t="s">
        <v>255</v>
      </c>
      <c r="C32" s="5">
        <v>2500700759</v>
      </c>
      <c r="D32" s="26">
        <f>+ต่ำกว่าเกณฑ์!L76</f>
        <v>19</v>
      </c>
    </row>
    <row r="33" spans="1:9" ht="21.95" customHeight="1" x14ac:dyDescent="0.5">
      <c r="A33" s="5">
        <v>8</v>
      </c>
      <c r="B33" s="4" t="s">
        <v>256</v>
      </c>
      <c r="C33" s="5">
        <v>2500700762</v>
      </c>
      <c r="D33" s="26">
        <f>+ต่ำกว่าเกณฑ์!L98</f>
        <v>21</v>
      </c>
    </row>
    <row r="34" spans="1:9" ht="21.95" customHeight="1" x14ac:dyDescent="0.5">
      <c r="A34" s="5">
        <v>9</v>
      </c>
      <c r="B34" s="4" t="s">
        <v>257</v>
      </c>
      <c r="C34" s="5">
        <v>2500700765</v>
      </c>
      <c r="D34" s="26">
        <f>+ต่ำกว่าเกณฑ์!L110</f>
        <v>11</v>
      </c>
    </row>
    <row r="35" spans="1:9" ht="21.95" customHeight="1" x14ac:dyDescent="0.5">
      <c r="A35" s="5">
        <v>10</v>
      </c>
      <c r="B35" s="4" t="s">
        <v>258</v>
      </c>
      <c r="C35" s="5">
        <v>2500700769</v>
      </c>
      <c r="D35" s="26">
        <f>+ต่ำกว่าเกณฑ์!L127</f>
        <v>16</v>
      </c>
    </row>
    <row r="36" spans="1:9" ht="21.95" customHeight="1" x14ac:dyDescent="0.5">
      <c r="A36" s="5">
        <v>11</v>
      </c>
      <c r="B36" s="4" t="s">
        <v>259</v>
      </c>
      <c r="C36" s="5">
        <v>2500701674</v>
      </c>
      <c r="D36" s="26">
        <f>+ต่ำกว่าเกณฑ์!L129</f>
        <v>1</v>
      </c>
    </row>
    <row r="37" spans="1:9" ht="21.95" customHeight="1" x14ac:dyDescent="0.5">
      <c r="A37" s="5">
        <v>12</v>
      </c>
      <c r="B37" s="4" t="s">
        <v>260</v>
      </c>
      <c r="C37" s="5">
        <v>2500701678</v>
      </c>
      <c r="D37" s="26">
        <f>+ต่ำกว่าเกณฑ์!L131</f>
        <v>1</v>
      </c>
      <c r="E37" s="3">
        <f>SUM(D26:D37)</f>
        <v>116</v>
      </c>
    </row>
    <row r="39" spans="1:9" ht="31.5" customHeight="1" x14ac:dyDescent="0.25">
      <c r="A39" s="105" t="s">
        <v>840</v>
      </c>
      <c r="B39" s="105"/>
      <c r="C39" s="105"/>
      <c r="D39" s="105"/>
    </row>
    <row r="40" spans="1:9" s="30" customFormat="1" ht="21.95" customHeight="1" x14ac:dyDescent="0.25">
      <c r="A40" s="102" t="s">
        <v>261</v>
      </c>
      <c r="B40" s="103" t="s">
        <v>247</v>
      </c>
      <c r="C40" s="102" t="s">
        <v>248</v>
      </c>
      <c r="D40" s="82" t="s">
        <v>278</v>
      </c>
    </row>
    <row r="41" spans="1:9" ht="21.95" customHeight="1" x14ac:dyDescent="0.5">
      <c r="A41" s="5">
        <v>1</v>
      </c>
      <c r="B41" s="93" t="s">
        <v>312</v>
      </c>
      <c r="C41" s="26">
        <v>2500700093</v>
      </c>
      <c r="D41" s="5">
        <v>32</v>
      </c>
      <c r="E41" s="104"/>
      <c r="F41" s="44"/>
      <c r="G41" s="44">
        <f>+D41</f>
        <v>32</v>
      </c>
      <c r="H41" s="44"/>
      <c r="I41" s="44"/>
    </row>
    <row r="42" spans="1:9" ht="21.95" customHeight="1" x14ac:dyDescent="0.5">
      <c r="A42" s="5">
        <v>2</v>
      </c>
      <c r="B42" s="96" t="s">
        <v>286</v>
      </c>
      <c r="C42" s="26">
        <v>2500700173</v>
      </c>
      <c r="D42" s="5">
        <v>19</v>
      </c>
      <c r="E42" s="104"/>
      <c r="F42" s="44"/>
      <c r="G42" s="44">
        <f>+D42</f>
        <v>19</v>
      </c>
      <c r="H42" s="44"/>
      <c r="I42" s="44"/>
    </row>
    <row r="43" spans="1:9" ht="21.95" customHeight="1" x14ac:dyDescent="0.5">
      <c r="A43" s="5">
        <v>3</v>
      </c>
      <c r="B43" s="95" t="s">
        <v>405</v>
      </c>
      <c r="C43" s="26">
        <v>2500700218</v>
      </c>
      <c r="D43" s="5">
        <v>7</v>
      </c>
      <c r="E43" s="44"/>
      <c r="F43" s="44"/>
      <c r="G43" s="44"/>
      <c r="H43" s="44">
        <f>+D43</f>
        <v>7</v>
      </c>
      <c r="I43" s="44"/>
    </row>
    <row r="44" spans="1:9" ht="21.95" customHeight="1" x14ac:dyDescent="0.5">
      <c r="A44" s="5">
        <v>4</v>
      </c>
      <c r="B44" s="93" t="s">
        <v>416</v>
      </c>
      <c r="C44" s="26">
        <v>2500700281</v>
      </c>
      <c r="D44" s="5">
        <v>17</v>
      </c>
      <c r="E44" s="44"/>
      <c r="F44" s="44">
        <f>+D44</f>
        <v>17</v>
      </c>
      <c r="G44" s="44"/>
      <c r="H44" s="44"/>
      <c r="I44" s="44"/>
    </row>
    <row r="45" spans="1:9" ht="21.95" customHeight="1" x14ac:dyDescent="0.5">
      <c r="A45" s="5">
        <v>5</v>
      </c>
      <c r="B45" s="93" t="s">
        <v>445</v>
      </c>
      <c r="C45" s="26">
        <v>2500700309</v>
      </c>
      <c r="D45" s="5">
        <v>8</v>
      </c>
      <c r="E45" s="44"/>
      <c r="F45" s="44"/>
      <c r="G45" s="44"/>
      <c r="H45" s="44">
        <f t="shared" ref="H45:H47" si="0">+D42:D45</f>
        <v>8</v>
      </c>
      <c r="I45" s="44"/>
    </row>
    <row r="46" spans="1:9" ht="21.95" customHeight="1" x14ac:dyDescent="0.5">
      <c r="A46" s="5">
        <v>6</v>
      </c>
      <c r="B46" s="93" t="s">
        <v>456</v>
      </c>
      <c r="C46" s="26">
        <v>2500700351</v>
      </c>
      <c r="D46" s="5" t="s">
        <v>839</v>
      </c>
      <c r="E46" s="44"/>
      <c r="F46" s="44"/>
      <c r="G46" s="44"/>
      <c r="H46" s="44" t="str">
        <f t="shared" si="0"/>
        <v>1</v>
      </c>
      <c r="I46" s="44"/>
    </row>
    <row r="47" spans="1:9" ht="21.95" customHeight="1" x14ac:dyDescent="0.5">
      <c r="A47" s="5">
        <v>7</v>
      </c>
      <c r="B47" s="93" t="s">
        <v>458</v>
      </c>
      <c r="C47" s="26">
        <v>2500700356</v>
      </c>
      <c r="D47" s="5">
        <v>1</v>
      </c>
      <c r="E47" s="44"/>
      <c r="F47" s="44"/>
      <c r="G47" s="44"/>
      <c r="H47" s="44">
        <f t="shared" si="0"/>
        <v>1</v>
      </c>
      <c r="I47" s="44"/>
    </row>
    <row r="48" spans="1:9" ht="21.95" customHeight="1" x14ac:dyDescent="0.5">
      <c r="A48" s="5">
        <v>8</v>
      </c>
      <c r="B48" s="93" t="s">
        <v>460</v>
      </c>
      <c r="C48" s="26">
        <v>2500700357</v>
      </c>
      <c r="D48" s="5" t="s">
        <v>839</v>
      </c>
      <c r="E48" s="44"/>
      <c r="F48" s="44"/>
      <c r="G48" s="44"/>
      <c r="H48" s="44" t="str">
        <f>+D45:D48</f>
        <v>1</v>
      </c>
      <c r="I48" s="44"/>
    </row>
    <row r="49" spans="1:9" ht="21.95" customHeight="1" x14ac:dyDescent="0.5">
      <c r="A49" s="5">
        <v>9</v>
      </c>
      <c r="B49" s="93" t="s">
        <v>463</v>
      </c>
      <c r="C49" s="26">
        <v>2500700360</v>
      </c>
      <c r="D49" s="5">
        <v>6</v>
      </c>
      <c r="E49" s="44"/>
      <c r="F49" s="44">
        <f>+D49</f>
        <v>6</v>
      </c>
      <c r="G49" s="44"/>
      <c r="H49" s="44"/>
      <c r="I49" s="44"/>
    </row>
    <row r="50" spans="1:9" ht="21.95" customHeight="1" x14ac:dyDescent="0.5">
      <c r="A50" s="5">
        <v>10</v>
      </c>
      <c r="B50" s="93" t="s">
        <v>476</v>
      </c>
      <c r="C50" s="26">
        <v>2500700387</v>
      </c>
      <c r="D50" s="5">
        <v>26</v>
      </c>
      <c r="E50" s="104"/>
      <c r="F50" s="44"/>
      <c r="G50" s="44">
        <f>+D50</f>
        <v>26</v>
      </c>
      <c r="H50" s="44"/>
      <c r="I50" s="44"/>
    </row>
    <row r="51" spans="1:9" ht="21.95" customHeight="1" x14ac:dyDescent="0.5">
      <c r="A51" s="5">
        <v>11</v>
      </c>
      <c r="B51" s="93" t="s">
        <v>518</v>
      </c>
      <c r="C51" s="26">
        <v>2500700418</v>
      </c>
      <c r="D51" s="5">
        <v>3</v>
      </c>
      <c r="E51" s="104"/>
      <c r="F51" s="44"/>
      <c r="G51" s="44">
        <f>+D51</f>
        <v>3</v>
      </c>
      <c r="H51" s="44"/>
      <c r="I51" s="44"/>
    </row>
    <row r="52" spans="1:9" ht="21.95" customHeight="1" x14ac:dyDescent="0.5">
      <c r="A52" s="5">
        <v>12</v>
      </c>
      <c r="B52" s="93" t="s">
        <v>520</v>
      </c>
      <c r="C52" s="26">
        <v>2500700429</v>
      </c>
      <c r="D52" s="5">
        <v>2</v>
      </c>
      <c r="E52" s="44"/>
      <c r="F52" s="44">
        <f>+D52</f>
        <v>2</v>
      </c>
      <c r="G52" s="44"/>
      <c r="H52" s="44"/>
      <c r="I52" s="44"/>
    </row>
    <row r="53" spans="1:9" ht="21.95" customHeight="1" x14ac:dyDescent="0.5">
      <c r="A53" s="5">
        <v>13</v>
      </c>
      <c r="B53" s="93" t="s">
        <v>268</v>
      </c>
      <c r="C53" s="26">
        <v>2500700434</v>
      </c>
      <c r="D53" s="5">
        <v>3</v>
      </c>
      <c r="E53" s="104"/>
      <c r="F53" s="44"/>
      <c r="G53" s="44">
        <f t="shared" ref="G53:G66" si="1">+D53</f>
        <v>3</v>
      </c>
      <c r="H53" s="44"/>
      <c r="I53" s="44"/>
    </row>
    <row r="54" spans="1:9" ht="21.95" customHeight="1" x14ac:dyDescent="0.5">
      <c r="A54" s="5">
        <v>14</v>
      </c>
      <c r="B54" s="93" t="s">
        <v>530</v>
      </c>
      <c r="C54" s="26">
        <v>2500700454</v>
      </c>
      <c r="D54" s="5">
        <v>2</v>
      </c>
      <c r="E54" s="104"/>
      <c r="F54" s="44"/>
      <c r="G54" s="44">
        <f t="shared" si="1"/>
        <v>2</v>
      </c>
      <c r="H54" s="44"/>
      <c r="I54" s="44"/>
    </row>
    <row r="55" spans="1:9" ht="21.95" customHeight="1" x14ac:dyDescent="0.5">
      <c r="A55" s="5">
        <v>15</v>
      </c>
      <c r="B55" s="93" t="s">
        <v>534</v>
      </c>
      <c r="C55" s="26">
        <v>2500700483</v>
      </c>
      <c r="D55" s="5">
        <v>72</v>
      </c>
      <c r="E55" s="104"/>
      <c r="F55" s="44"/>
      <c r="G55" s="44">
        <f t="shared" si="1"/>
        <v>72</v>
      </c>
      <c r="H55" s="44"/>
      <c r="I55" s="44"/>
    </row>
    <row r="56" spans="1:9" ht="21.95" customHeight="1" x14ac:dyDescent="0.5">
      <c r="A56" s="5">
        <v>16</v>
      </c>
      <c r="B56" s="93" t="s">
        <v>627</v>
      </c>
      <c r="C56" s="26">
        <v>2500700492</v>
      </c>
      <c r="D56" s="5">
        <v>4</v>
      </c>
      <c r="E56" s="104"/>
      <c r="F56" s="44"/>
      <c r="G56" s="44">
        <f t="shared" si="1"/>
        <v>4</v>
      </c>
      <c r="H56" s="44"/>
      <c r="I56" s="44"/>
    </row>
    <row r="57" spans="1:9" ht="21.95" customHeight="1" x14ac:dyDescent="0.5">
      <c r="A57" s="5">
        <v>17</v>
      </c>
      <c r="B57" s="93" t="s">
        <v>632</v>
      </c>
      <c r="C57" s="26">
        <v>2500700500</v>
      </c>
      <c r="D57" s="5">
        <v>3</v>
      </c>
      <c r="E57" s="104"/>
      <c r="F57" s="44"/>
      <c r="G57" s="44">
        <f t="shared" si="1"/>
        <v>3</v>
      </c>
      <c r="H57" s="44"/>
      <c r="I57" s="44"/>
    </row>
    <row r="58" spans="1:9" ht="21.95" customHeight="1" x14ac:dyDescent="0.5">
      <c r="A58" s="5">
        <v>18</v>
      </c>
      <c r="B58" s="93" t="s">
        <v>636</v>
      </c>
      <c r="C58" s="26">
        <v>2500700512</v>
      </c>
      <c r="D58" s="5">
        <v>3</v>
      </c>
      <c r="E58" s="104"/>
      <c r="F58" s="44"/>
      <c r="G58" s="44">
        <f t="shared" si="1"/>
        <v>3</v>
      </c>
      <c r="H58" s="44"/>
      <c r="I58" s="44"/>
    </row>
    <row r="59" spans="1:9" ht="21.95" customHeight="1" x14ac:dyDescent="0.5">
      <c r="A59" s="5">
        <v>19</v>
      </c>
      <c r="B59" s="93" t="s">
        <v>638</v>
      </c>
      <c r="C59" s="26">
        <v>2500700526</v>
      </c>
      <c r="D59" s="5">
        <v>2</v>
      </c>
      <c r="E59" s="104"/>
      <c r="F59" s="44"/>
      <c r="G59" s="44">
        <f t="shared" si="1"/>
        <v>2</v>
      </c>
      <c r="H59" s="44"/>
      <c r="I59" s="44"/>
    </row>
    <row r="60" spans="1:9" ht="21.95" customHeight="1" x14ac:dyDescent="0.5">
      <c r="A60" s="5">
        <v>20</v>
      </c>
      <c r="B60" s="93" t="s">
        <v>641</v>
      </c>
      <c r="C60" s="26">
        <v>2500700540</v>
      </c>
      <c r="D60" s="5">
        <v>1</v>
      </c>
      <c r="E60" s="104"/>
      <c r="F60" s="44"/>
      <c r="G60" s="44">
        <f t="shared" si="1"/>
        <v>1</v>
      </c>
      <c r="H60" s="44"/>
      <c r="I60" s="44"/>
    </row>
    <row r="61" spans="1:9" ht="21.95" customHeight="1" x14ac:dyDescent="0.5">
      <c r="A61" s="5">
        <v>21</v>
      </c>
      <c r="B61" s="93" t="s">
        <v>643</v>
      </c>
      <c r="C61" s="26">
        <v>2500700551</v>
      </c>
      <c r="D61" s="5">
        <v>1</v>
      </c>
      <c r="E61" s="104"/>
      <c r="F61" s="44"/>
      <c r="G61" s="44">
        <f t="shared" si="1"/>
        <v>1</v>
      </c>
      <c r="H61" s="44"/>
      <c r="I61" s="44"/>
    </row>
    <row r="62" spans="1:9" ht="21.95" customHeight="1" x14ac:dyDescent="0.5">
      <c r="A62" s="5">
        <v>22</v>
      </c>
      <c r="B62" s="93" t="s">
        <v>644</v>
      </c>
      <c r="C62" s="26">
        <v>2500700563</v>
      </c>
      <c r="D62" s="5">
        <v>2</v>
      </c>
      <c r="E62" s="104"/>
      <c r="F62" s="44"/>
      <c r="G62" s="44">
        <f t="shared" si="1"/>
        <v>2</v>
      </c>
      <c r="H62" s="44"/>
      <c r="I62" s="44"/>
    </row>
    <row r="63" spans="1:9" ht="21.95" customHeight="1" x14ac:dyDescent="0.5">
      <c r="A63" s="5">
        <v>23</v>
      </c>
      <c r="B63" s="93" t="s">
        <v>646</v>
      </c>
      <c r="C63" s="26">
        <v>2500700574</v>
      </c>
      <c r="D63" s="5">
        <v>1</v>
      </c>
      <c r="E63" s="104"/>
      <c r="F63" s="44"/>
      <c r="G63" s="44">
        <f t="shared" si="1"/>
        <v>1</v>
      </c>
      <c r="H63" s="44"/>
      <c r="I63" s="44"/>
    </row>
    <row r="64" spans="1:9" ht="21.95" customHeight="1" x14ac:dyDescent="0.5">
      <c r="A64" s="5">
        <v>24</v>
      </c>
      <c r="B64" s="93" t="s">
        <v>647</v>
      </c>
      <c r="C64" s="26">
        <v>2500700588</v>
      </c>
      <c r="D64" s="5">
        <v>1</v>
      </c>
      <c r="E64" s="104"/>
      <c r="F64" s="44"/>
      <c r="G64" s="44">
        <f t="shared" si="1"/>
        <v>1</v>
      </c>
      <c r="H64" s="44"/>
      <c r="I64" s="44"/>
    </row>
    <row r="65" spans="1:9" ht="21.95" customHeight="1" x14ac:dyDescent="0.5">
      <c r="A65" s="5">
        <v>25</v>
      </c>
      <c r="B65" s="93" t="s">
        <v>648</v>
      </c>
      <c r="C65" s="26">
        <v>2500700602</v>
      </c>
      <c r="D65" s="5">
        <v>1</v>
      </c>
      <c r="E65" s="104"/>
      <c r="F65" s="44"/>
      <c r="G65" s="44">
        <f t="shared" si="1"/>
        <v>1</v>
      </c>
      <c r="H65" s="44"/>
      <c r="I65" s="44"/>
    </row>
    <row r="66" spans="1:9" ht="21.95" customHeight="1" x14ac:dyDescent="0.5">
      <c r="A66" s="5">
        <v>26</v>
      </c>
      <c r="B66" s="93" t="s">
        <v>650</v>
      </c>
      <c r="C66" s="26">
        <v>2500700615</v>
      </c>
      <c r="D66" s="5">
        <v>2</v>
      </c>
      <c r="E66" s="104"/>
      <c r="F66" s="44"/>
      <c r="G66" s="44">
        <f t="shared" si="1"/>
        <v>2</v>
      </c>
      <c r="H66" s="44"/>
      <c r="I66" s="44"/>
    </row>
    <row r="67" spans="1:9" ht="21.95" customHeight="1" x14ac:dyDescent="0.5">
      <c r="A67" s="5">
        <v>27</v>
      </c>
      <c r="B67" s="93" t="s">
        <v>653</v>
      </c>
      <c r="C67" s="26">
        <v>2500700622</v>
      </c>
      <c r="D67" s="5">
        <v>5</v>
      </c>
      <c r="E67" s="44"/>
      <c r="F67" s="44"/>
      <c r="G67" s="44"/>
      <c r="H67" s="44"/>
      <c r="I67" s="44"/>
    </row>
    <row r="68" spans="1:9" ht="21.95" customHeight="1" x14ac:dyDescent="0.5">
      <c r="A68" s="5">
        <v>28</v>
      </c>
      <c r="B68" s="93" t="s">
        <v>658</v>
      </c>
      <c r="C68" s="26">
        <v>2500700630</v>
      </c>
      <c r="D68" s="5">
        <v>1</v>
      </c>
      <c r="E68" s="44"/>
      <c r="F68" s="44"/>
      <c r="G68" s="44"/>
      <c r="H68" s="44"/>
      <c r="I68" s="44"/>
    </row>
    <row r="69" spans="1:9" ht="21.95" customHeight="1" x14ac:dyDescent="0.5">
      <c r="A69" s="5">
        <v>29</v>
      </c>
      <c r="B69" s="93" t="s">
        <v>659</v>
      </c>
      <c r="C69" s="26">
        <v>2500700645</v>
      </c>
      <c r="D69" s="5">
        <v>2</v>
      </c>
      <c r="E69" s="44"/>
      <c r="F69" s="44"/>
      <c r="G69" s="44"/>
      <c r="H69" s="44"/>
      <c r="I69" s="44"/>
    </row>
    <row r="70" spans="1:9" ht="21.95" customHeight="1" x14ac:dyDescent="0.5">
      <c r="A70" s="5">
        <v>30</v>
      </c>
      <c r="B70" s="93" t="s">
        <v>660</v>
      </c>
      <c r="C70" s="26">
        <v>2500700647</v>
      </c>
      <c r="D70" s="5">
        <v>1</v>
      </c>
      <c r="E70" s="44"/>
      <c r="F70" s="44"/>
      <c r="G70" s="44"/>
      <c r="H70" s="44"/>
      <c r="I70" s="44"/>
    </row>
    <row r="71" spans="1:9" ht="21.95" customHeight="1" x14ac:dyDescent="0.5">
      <c r="A71" s="5">
        <v>31</v>
      </c>
      <c r="B71" s="93" t="s">
        <v>661</v>
      </c>
      <c r="C71" s="26">
        <v>2500700649</v>
      </c>
      <c r="D71" s="5">
        <v>1</v>
      </c>
      <c r="E71" s="44"/>
      <c r="F71" s="44"/>
      <c r="G71" s="44"/>
      <c r="H71" s="44"/>
      <c r="I71" s="44"/>
    </row>
    <row r="72" spans="1:9" ht="21.95" customHeight="1" x14ac:dyDescent="0.5">
      <c r="A72" s="5">
        <v>32</v>
      </c>
      <c r="B72" s="93" t="s">
        <v>663</v>
      </c>
      <c r="C72" s="26">
        <v>2500700653</v>
      </c>
      <c r="D72" s="5">
        <v>1</v>
      </c>
      <c r="E72" s="44"/>
      <c r="F72" s="44"/>
      <c r="G72" s="44"/>
      <c r="H72" s="44"/>
      <c r="I72" s="44"/>
    </row>
    <row r="73" spans="1:9" ht="21.95" customHeight="1" x14ac:dyDescent="0.5">
      <c r="A73" s="5">
        <v>33</v>
      </c>
      <c r="B73" s="93" t="s">
        <v>664</v>
      </c>
      <c r="C73" s="26">
        <v>2500700657</v>
      </c>
      <c r="D73" s="5">
        <v>1</v>
      </c>
      <c r="E73" s="44"/>
      <c r="F73" s="44"/>
      <c r="G73" s="44"/>
      <c r="H73" s="44"/>
      <c r="I73" s="44"/>
    </row>
    <row r="74" spans="1:9" ht="21.95" customHeight="1" x14ac:dyDescent="0.5">
      <c r="A74" s="5">
        <v>34</v>
      </c>
      <c r="B74" s="93" t="s">
        <v>665</v>
      </c>
      <c r="C74" s="26">
        <v>2500700661</v>
      </c>
      <c r="D74" s="5">
        <v>13</v>
      </c>
      <c r="E74" s="44"/>
      <c r="F74" s="44"/>
      <c r="G74" s="44"/>
      <c r="H74" s="44"/>
      <c r="I74" s="44"/>
    </row>
    <row r="75" spans="1:9" ht="21.95" customHeight="1" x14ac:dyDescent="0.5">
      <c r="A75" s="5">
        <v>35</v>
      </c>
      <c r="B75" s="93" t="s">
        <v>675</v>
      </c>
      <c r="C75" s="26">
        <v>2500700669</v>
      </c>
      <c r="D75" s="5">
        <v>3</v>
      </c>
      <c r="E75" s="44"/>
      <c r="F75" s="44"/>
      <c r="G75" s="44"/>
      <c r="H75" s="44"/>
      <c r="I75" s="44"/>
    </row>
    <row r="76" spans="1:9" ht="21.95" customHeight="1" x14ac:dyDescent="0.5">
      <c r="A76" s="5">
        <v>36</v>
      </c>
      <c r="B76" s="93" t="s">
        <v>679</v>
      </c>
      <c r="C76" s="26">
        <v>2500700671</v>
      </c>
      <c r="D76" s="5">
        <v>1</v>
      </c>
      <c r="E76" s="44"/>
      <c r="F76" s="44"/>
      <c r="G76" s="44"/>
      <c r="H76" s="44"/>
      <c r="I76" s="44"/>
    </row>
    <row r="77" spans="1:9" ht="21.95" customHeight="1" x14ac:dyDescent="0.5">
      <c r="A77" s="5">
        <v>37</v>
      </c>
      <c r="B77" s="93" t="s">
        <v>681</v>
      </c>
      <c r="C77" s="26">
        <v>2500700673</v>
      </c>
      <c r="D77" s="5">
        <v>1</v>
      </c>
      <c r="E77" s="44"/>
      <c r="F77" s="44"/>
      <c r="G77" s="44"/>
      <c r="H77" s="44"/>
      <c r="I77" s="44"/>
    </row>
    <row r="78" spans="1:9" ht="21.95" customHeight="1" x14ac:dyDescent="0.5">
      <c r="A78" s="5">
        <v>38</v>
      </c>
      <c r="B78" s="93" t="s">
        <v>682</v>
      </c>
      <c r="C78" s="26">
        <v>2500700675</v>
      </c>
      <c r="D78" s="5">
        <v>1</v>
      </c>
      <c r="E78" s="44"/>
      <c r="F78" s="44"/>
      <c r="G78" s="44"/>
      <c r="H78" s="44"/>
      <c r="I78" s="44"/>
    </row>
    <row r="79" spans="1:9" ht="21.95" customHeight="1" x14ac:dyDescent="0.5">
      <c r="A79" s="5">
        <v>39</v>
      </c>
      <c r="B79" s="93" t="s">
        <v>683</v>
      </c>
      <c r="C79" s="26">
        <v>2500700677</v>
      </c>
      <c r="D79" s="5">
        <v>2</v>
      </c>
      <c r="E79" s="44"/>
      <c r="F79" s="44"/>
      <c r="G79" s="44"/>
      <c r="H79" s="44"/>
      <c r="I79" s="44"/>
    </row>
    <row r="80" spans="1:9" ht="21.95" customHeight="1" x14ac:dyDescent="0.5">
      <c r="A80" s="5">
        <v>40</v>
      </c>
      <c r="B80" s="93" t="s">
        <v>684</v>
      </c>
      <c r="C80" s="26">
        <v>2500700679</v>
      </c>
      <c r="D80" s="5">
        <v>1</v>
      </c>
      <c r="E80" s="44"/>
      <c r="F80" s="44"/>
      <c r="G80" s="44"/>
      <c r="H80" s="44"/>
      <c r="I80" s="44"/>
    </row>
    <row r="81" spans="1:9" ht="21.95" customHeight="1" x14ac:dyDescent="0.5">
      <c r="A81" s="5">
        <v>41</v>
      </c>
      <c r="B81" s="93" t="s">
        <v>685</v>
      </c>
      <c r="C81" s="26">
        <v>2500700683</v>
      </c>
      <c r="D81" s="5">
        <v>1</v>
      </c>
      <c r="E81" s="44"/>
      <c r="F81" s="44"/>
      <c r="G81" s="44"/>
      <c r="H81" s="44"/>
      <c r="I81" s="44"/>
    </row>
    <row r="82" spans="1:9" ht="21.95" customHeight="1" x14ac:dyDescent="0.5">
      <c r="A82" s="5">
        <v>42</v>
      </c>
      <c r="B82" s="93" t="s">
        <v>686</v>
      </c>
      <c r="C82" s="26">
        <v>2500700685</v>
      </c>
      <c r="D82" s="5">
        <v>17</v>
      </c>
      <c r="E82" s="44"/>
      <c r="F82" s="44"/>
      <c r="G82" s="44"/>
      <c r="H82" s="44"/>
      <c r="I82" s="44"/>
    </row>
    <row r="83" spans="1:9" ht="21.95" customHeight="1" x14ac:dyDescent="0.5">
      <c r="A83" s="5">
        <v>43</v>
      </c>
      <c r="B83" s="93" t="s">
        <v>700</v>
      </c>
      <c r="C83" s="26">
        <v>2500700693</v>
      </c>
      <c r="D83" s="5">
        <v>5</v>
      </c>
      <c r="E83" s="44"/>
      <c r="F83" s="44"/>
      <c r="G83" s="44"/>
      <c r="H83" s="44"/>
      <c r="I83" s="44"/>
    </row>
    <row r="84" spans="1:9" ht="21.95" customHeight="1" x14ac:dyDescent="0.5">
      <c r="A84" s="5">
        <v>44</v>
      </c>
      <c r="B84" s="93" t="s">
        <v>707</v>
      </c>
      <c r="C84" s="26">
        <v>2500700697</v>
      </c>
      <c r="D84" s="5">
        <v>5</v>
      </c>
      <c r="E84" s="44"/>
      <c r="F84" s="44"/>
      <c r="G84" s="44"/>
      <c r="H84" s="44"/>
      <c r="I84" s="44"/>
    </row>
    <row r="85" spans="1:9" ht="21.95" customHeight="1" x14ac:dyDescent="0.5">
      <c r="A85" s="5">
        <v>45</v>
      </c>
      <c r="B85" s="93" t="s">
        <v>708</v>
      </c>
      <c r="C85" s="26">
        <v>2500700699</v>
      </c>
      <c r="D85" s="5">
        <v>2</v>
      </c>
      <c r="E85" s="44"/>
      <c r="F85" s="44"/>
      <c r="G85" s="44"/>
      <c r="H85" s="44"/>
      <c r="I85" s="44"/>
    </row>
    <row r="86" spans="1:9" ht="21.95" customHeight="1" x14ac:dyDescent="0.5">
      <c r="A86" s="5">
        <v>46</v>
      </c>
      <c r="B86" s="93" t="s">
        <v>709</v>
      </c>
      <c r="C86" s="26">
        <v>2500700701</v>
      </c>
      <c r="D86" s="5">
        <v>1</v>
      </c>
      <c r="E86" s="44"/>
      <c r="F86" s="44"/>
      <c r="G86" s="44"/>
      <c r="H86" s="44"/>
      <c r="I86" s="44"/>
    </row>
    <row r="87" spans="1:9" ht="21.95" customHeight="1" x14ac:dyDescent="0.5">
      <c r="A87" s="5">
        <v>47</v>
      </c>
      <c r="B87" s="93" t="s">
        <v>711</v>
      </c>
      <c r="C87" s="26">
        <v>2500700703</v>
      </c>
      <c r="D87" s="5">
        <v>5</v>
      </c>
      <c r="E87" s="44"/>
      <c r="F87" s="44"/>
      <c r="G87" s="44"/>
      <c r="H87" s="44"/>
      <c r="I87" s="44"/>
    </row>
    <row r="88" spans="1:9" ht="21.95" customHeight="1" x14ac:dyDescent="0.5">
      <c r="A88" s="5">
        <v>48</v>
      </c>
      <c r="B88" s="93" t="s">
        <v>716</v>
      </c>
      <c r="C88" s="26">
        <v>2500700705</v>
      </c>
      <c r="D88" s="5">
        <v>2</v>
      </c>
      <c r="E88" s="44"/>
      <c r="F88" s="44"/>
      <c r="G88" s="44"/>
      <c r="H88" s="44"/>
      <c r="I88" s="44"/>
    </row>
    <row r="89" spans="1:9" ht="21.95" customHeight="1" x14ac:dyDescent="0.5">
      <c r="A89" s="5">
        <v>49</v>
      </c>
      <c r="B89" s="93" t="s">
        <v>718</v>
      </c>
      <c r="C89" s="26">
        <v>2500700707</v>
      </c>
      <c r="D89" s="5">
        <v>1</v>
      </c>
      <c r="E89" s="44"/>
      <c r="F89" s="44"/>
      <c r="G89" s="44"/>
      <c r="H89" s="44"/>
      <c r="I89" s="44"/>
    </row>
    <row r="90" spans="1:9" ht="21.95" customHeight="1" x14ac:dyDescent="0.5">
      <c r="A90" s="5">
        <v>50</v>
      </c>
      <c r="B90" s="93" t="s">
        <v>719</v>
      </c>
      <c r="C90" s="26">
        <v>2500700710</v>
      </c>
      <c r="D90" s="5">
        <v>2</v>
      </c>
      <c r="E90" s="44"/>
      <c r="F90" s="44"/>
      <c r="G90" s="44"/>
      <c r="H90" s="44"/>
      <c r="I90" s="44"/>
    </row>
    <row r="91" spans="1:9" ht="21.95" customHeight="1" x14ac:dyDescent="0.5">
      <c r="A91" s="5">
        <v>51</v>
      </c>
      <c r="B91" s="93" t="s">
        <v>720</v>
      </c>
      <c r="C91" s="26">
        <v>2500700712</v>
      </c>
      <c r="D91" s="5">
        <v>4</v>
      </c>
      <c r="E91" s="44"/>
      <c r="F91" s="44"/>
      <c r="G91" s="44"/>
      <c r="H91" s="44"/>
      <c r="I91" s="44"/>
    </row>
    <row r="92" spans="1:9" ht="21.95" customHeight="1" x14ac:dyDescent="0.5">
      <c r="A92" s="5">
        <v>52</v>
      </c>
      <c r="B92" s="93" t="s">
        <v>269</v>
      </c>
      <c r="C92" s="26">
        <v>2500700720</v>
      </c>
      <c r="D92" s="5">
        <v>1</v>
      </c>
      <c r="E92" s="44"/>
      <c r="F92" s="44"/>
      <c r="G92" s="44"/>
      <c r="H92" s="44"/>
      <c r="I92" s="44"/>
    </row>
    <row r="93" spans="1:9" ht="21.95" customHeight="1" x14ac:dyDescent="0.5">
      <c r="A93" s="5">
        <v>53</v>
      </c>
      <c r="B93" s="93" t="s">
        <v>725</v>
      </c>
      <c r="C93" s="26">
        <v>2500700722</v>
      </c>
      <c r="D93" s="5">
        <v>5</v>
      </c>
      <c r="E93" s="44"/>
      <c r="F93" s="44"/>
      <c r="G93" s="44"/>
      <c r="H93" s="44"/>
      <c r="I93" s="44"/>
    </row>
    <row r="94" spans="1:9" ht="21.95" customHeight="1" x14ac:dyDescent="0.5">
      <c r="A94" s="5">
        <v>54</v>
      </c>
      <c r="B94" s="93" t="s">
        <v>731</v>
      </c>
      <c r="C94" s="26">
        <v>2500700725</v>
      </c>
      <c r="D94" s="5">
        <v>4</v>
      </c>
      <c r="E94" s="44"/>
      <c r="F94" s="44"/>
      <c r="G94" s="44"/>
      <c r="H94" s="44"/>
      <c r="I94" s="44"/>
    </row>
    <row r="95" spans="1:9" ht="21.95" customHeight="1" x14ac:dyDescent="0.5">
      <c r="A95" s="5">
        <v>55</v>
      </c>
      <c r="B95" s="93" t="s">
        <v>734</v>
      </c>
      <c r="C95" s="26">
        <v>2500700727</v>
      </c>
      <c r="D95" s="5">
        <v>3</v>
      </c>
      <c r="E95" s="44"/>
      <c r="F95" s="44"/>
      <c r="G95" s="44"/>
      <c r="H95" s="44"/>
      <c r="I95" s="44"/>
    </row>
    <row r="96" spans="1:9" ht="21.95" customHeight="1" x14ac:dyDescent="0.5">
      <c r="A96" s="5">
        <v>56</v>
      </c>
      <c r="B96" s="93" t="s">
        <v>735</v>
      </c>
      <c r="C96" s="26">
        <v>2500700729</v>
      </c>
      <c r="D96" s="5">
        <v>2</v>
      </c>
      <c r="E96" s="44"/>
      <c r="F96" s="44"/>
      <c r="G96" s="44"/>
      <c r="H96" s="44"/>
      <c r="I96" s="44"/>
    </row>
    <row r="97" spans="1:9" ht="21.95" customHeight="1" x14ac:dyDescent="0.5">
      <c r="A97" s="5">
        <v>57</v>
      </c>
      <c r="B97" s="93" t="s">
        <v>737</v>
      </c>
      <c r="C97" s="26">
        <v>2500700731</v>
      </c>
      <c r="D97" s="5">
        <v>4</v>
      </c>
      <c r="E97" s="44"/>
      <c r="F97" s="44"/>
      <c r="G97" s="44"/>
      <c r="H97" s="44"/>
      <c r="I97" s="44"/>
    </row>
    <row r="98" spans="1:9" ht="21.95" customHeight="1" x14ac:dyDescent="0.5">
      <c r="A98" s="5">
        <v>58</v>
      </c>
      <c r="B98" s="93" t="s">
        <v>740</v>
      </c>
      <c r="C98" s="26">
        <v>2500700733</v>
      </c>
      <c r="D98" s="5">
        <v>5</v>
      </c>
      <c r="E98" s="44"/>
      <c r="F98" s="44"/>
      <c r="G98" s="44"/>
      <c r="H98" s="44"/>
      <c r="I98" s="44"/>
    </row>
    <row r="99" spans="1:9" ht="21.95" customHeight="1" x14ac:dyDescent="0.5">
      <c r="A99" s="5">
        <v>59</v>
      </c>
      <c r="B99" s="93" t="s">
        <v>742</v>
      </c>
      <c r="C99" s="26">
        <v>2500700735</v>
      </c>
      <c r="D99" s="5">
        <v>3</v>
      </c>
      <c r="E99" s="44"/>
      <c r="F99" s="44"/>
      <c r="G99" s="44"/>
      <c r="H99" s="44"/>
      <c r="I99" s="44"/>
    </row>
    <row r="100" spans="1:9" ht="21.95" customHeight="1" x14ac:dyDescent="0.5">
      <c r="A100" s="5">
        <v>60</v>
      </c>
      <c r="B100" s="93" t="s">
        <v>743</v>
      </c>
      <c r="C100" s="26">
        <v>2500700737</v>
      </c>
      <c r="D100" s="5">
        <v>3</v>
      </c>
      <c r="E100" s="44"/>
      <c r="F100" s="44"/>
      <c r="G100" s="44"/>
      <c r="H100" s="44"/>
      <c r="I100" s="44"/>
    </row>
    <row r="101" spans="1:9" ht="21.95" customHeight="1" x14ac:dyDescent="0.5">
      <c r="A101" s="5">
        <v>61</v>
      </c>
      <c r="B101" s="93" t="s">
        <v>744</v>
      </c>
      <c r="C101" s="26">
        <v>2500700739</v>
      </c>
      <c r="D101" s="5">
        <v>3</v>
      </c>
      <c r="E101" s="44"/>
      <c r="F101" s="44"/>
      <c r="G101" s="44"/>
      <c r="H101" s="44"/>
      <c r="I101" s="44"/>
    </row>
    <row r="102" spans="1:9" ht="21.95" customHeight="1" x14ac:dyDescent="0.5">
      <c r="A102" s="5">
        <v>62</v>
      </c>
      <c r="B102" s="93" t="s">
        <v>270</v>
      </c>
      <c r="C102" s="26">
        <v>2500700741</v>
      </c>
      <c r="D102" s="5">
        <v>2</v>
      </c>
      <c r="E102" s="44"/>
      <c r="F102" s="44"/>
      <c r="G102" s="44"/>
      <c r="H102" s="44">
        <f>SUM(D67:D102)</f>
        <v>114</v>
      </c>
      <c r="I102" s="44"/>
    </row>
    <row r="103" spans="1:9" ht="21.95" customHeight="1" x14ac:dyDescent="0.5">
      <c r="A103" s="5">
        <v>63</v>
      </c>
      <c r="B103" s="93" t="s">
        <v>279</v>
      </c>
      <c r="C103" s="26">
        <v>2500700743</v>
      </c>
      <c r="D103" s="5">
        <v>22</v>
      </c>
      <c r="E103" s="44"/>
      <c r="F103" s="44">
        <f>SUM(D103:D130)</f>
        <v>93</v>
      </c>
      <c r="G103" s="44"/>
      <c r="H103" s="44"/>
      <c r="I103" s="44"/>
    </row>
    <row r="104" spans="1:9" ht="21.95" customHeight="1" x14ac:dyDescent="0.5">
      <c r="A104" s="5">
        <v>64</v>
      </c>
      <c r="B104" s="93" t="s">
        <v>252</v>
      </c>
      <c r="C104" s="26">
        <v>2500700751</v>
      </c>
      <c r="D104" s="5">
        <v>5</v>
      </c>
      <c r="E104" s="44"/>
      <c r="F104" s="44"/>
      <c r="G104" s="44"/>
      <c r="H104" s="44"/>
      <c r="I104" s="44"/>
    </row>
    <row r="105" spans="1:9" ht="21.95" customHeight="1" x14ac:dyDescent="0.5">
      <c r="A105" s="5">
        <v>65</v>
      </c>
      <c r="B105" s="93" t="s">
        <v>254</v>
      </c>
      <c r="C105" s="26">
        <v>2500700756</v>
      </c>
      <c r="D105" s="5">
        <v>1</v>
      </c>
      <c r="E105" s="44"/>
      <c r="F105" s="44"/>
      <c r="G105" s="44"/>
      <c r="H105" s="44"/>
      <c r="I105" s="44"/>
    </row>
    <row r="106" spans="1:9" ht="21.95" customHeight="1" x14ac:dyDescent="0.5">
      <c r="A106" s="5">
        <v>66</v>
      </c>
      <c r="B106" s="93" t="s">
        <v>255</v>
      </c>
      <c r="C106" s="26">
        <v>2500700759</v>
      </c>
      <c r="D106" s="5">
        <v>1</v>
      </c>
      <c r="E106" s="44"/>
      <c r="F106" s="44"/>
      <c r="G106" s="44"/>
      <c r="H106" s="44"/>
      <c r="I106" s="44"/>
    </row>
    <row r="107" spans="1:9" ht="21.95" customHeight="1" x14ac:dyDescent="0.5">
      <c r="A107" s="5">
        <v>67</v>
      </c>
      <c r="B107" s="93" t="s">
        <v>256</v>
      </c>
      <c r="C107" s="26">
        <v>2500700762</v>
      </c>
      <c r="D107" s="5">
        <v>1</v>
      </c>
      <c r="E107" s="44"/>
      <c r="F107" s="44"/>
      <c r="G107" s="44"/>
      <c r="H107" s="44"/>
      <c r="I107" s="44"/>
    </row>
    <row r="108" spans="1:9" ht="21.95" customHeight="1" x14ac:dyDescent="0.5">
      <c r="A108" s="5">
        <v>68</v>
      </c>
      <c r="B108" s="93" t="s">
        <v>257</v>
      </c>
      <c r="C108" s="26">
        <v>2500700765</v>
      </c>
      <c r="D108" s="5">
        <v>1</v>
      </c>
      <c r="E108" s="44"/>
      <c r="F108" s="44"/>
      <c r="G108" s="44"/>
      <c r="H108" s="44"/>
      <c r="I108" s="44"/>
    </row>
    <row r="109" spans="1:9" ht="21.95" customHeight="1" x14ac:dyDescent="0.5">
      <c r="A109" s="5">
        <v>69</v>
      </c>
      <c r="B109" s="93" t="s">
        <v>766</v>
      </c>
      <c r="C109" s="26">
        <v>2500700767</v>
      </c>
      <c r="D109" s="5">
        <v>2</v>
      </c>
      <c r="E109" s="44"/>
      <c r="F109" s="44"/>
      <c r="G109" s="44"/>
      <c r="H109" s="44"/>
      <c r="I109" s="44"/>
    </row>
    <row r="110" spans="1:9" ht="21.95" customHeight="1" x14ac:dyDescent="0.5">
      <c r="A110" s="5">
        <v>70</v>
      </c>
      <c r="B110" s="93" t="s">
        <v>768</v>
      </c>
      <c r="C110" s="26">
        <v>2500700772</v>
      </c>
      <c r="D110" s="5">
        <v>9</v>
      </c>
      <c r="E110" s="44"/>
      <c r="F110" s="44"/>
      <c r="G110" s="44"/>
      <c r="H110" s="44"/>
      <c r="I110" s="44"/>
    </row>
    <row r="111" spans="1:9" ht="21.95" customHeight="1" x14ac:dyDescent="0.5">
      <c r="A111" s="5">
        <v>71</v>
      </c>
      <c r="B111" s="93" t="s">
        <v>771</v>
      </c>
      <c r="C111" s="26">
        <v>2500700780</v>
      </c>
      <c r="D111" s="5">
        <v>2</v>
      </c>
      <c r="E111" s="44"/>
      <c r="F111" s="44"/>
      <c r="G111" s="44"/>
      <c r="H111" s="44"/>
      <c r="I111" s="44"/>
    </row>
    <row r="112" spans="1:9" ht="21.95" customHeight="1" x14ac:dyDescent="0.5">
      <c r="A112" s="5">
        <v>72</v>
      </c>
      <c r="B112" s="93" t="s">
        <v>776</v>
      </c>
      <c r="C112" s="26">
        <v>2500700782</v>
      </c>
      <c r="D112" s="5">
        <v>3</v>
      </c>
      <c r="E112" s="44"/>
      <c r="F112" s="44"/>
      <c r="G112" s="44"/>
      <c r="H112" s="44"/>
      <c r="I112" s="44"/>
    </row>
    <row r="113" spans="1:9" ht="21.95" customHeight="1" x14ac:dyDescent="0.5">
      <c r="A113" s="5">
        <v>73</v>
      </c>
      <c r="B113" s="93" t="s">
        <v>781</v>
      </c>
      <c r="C113" s="26">
        <v>2500700784</v>
      </c>
      <c r="D113" s="5">
        <v>1</v>
      </c>
      <c r="E113" s="44"/>
      <c r="F113" s="44"/>
      <c r="G113" s="44"/>
      <c r="H113" s="44"/>
      <c r="I113" s="44"/>
    </row>
    <row r="114" spans="1:9" ht="21.95" customHeight="1" x14ac:dyDescent="0.5">
      <c r="A114" s="5">
        <v>74</v>
      </c>
      <c r="B114" s="93" t="s">
        <v>784</v>
      </c>
      <c r="C114" s="26">
        <v>2500700786</v>
      </c>
      <c r="D114" s="5">
        <v>2</v>
      </c>
      <c r="E114" s="44"/>
      <c r="F114" s="44"/>
      <c r="G114" s="44"/>
      <c r="H114" s="44"/>
      <c r="I114" s="44"/>
    </row>
    <row r="115" spans="1:9" ht="21.95" customHeight="1" x14ac:dyDescent="0.5">
      <c r="A115" s="5">
        <v>75</v>
      </c>
      <c r="B115" s="93" t="s">
        <v>785</v>
      </c>
      <c r="C115" s="26">
        <v>2500700788</v>
      </c>
      <c r="D115" s="5">
        <v>1</v>
      </c>
      <c r="E115" s="44"/>
      <c r="F115" s="44"/>
      <c r="G115" s="44"/>
      <c r="H115" s="44"/>
      <c r="I115" s="44"/>
    </row>
    <row r="116" spans="1:9" ht="21.95" customHeight="1" x14ac:dyDescent="0.5">
      <c r="A116" s="5">
        <v>76</v>
      </c>
      <c r="B116" s="93" t="s">
        <v>786</v>
      </c>
      <c r="C116" s="26">
        <v>2500700791</v>
      </c>
      <c r="D116" s="5">
        <v>2</v>
      </c>
      <c r="E116" s="44"/>
      <c r="F116" s="44"/>
      <c r="G116" s="44"/>
      <c r="H116" s="44"/>
      <c r="I116" s="44"/>
    </row>
    <row r="117" spans="1:9" ht="21.95" customHeight="1" x14ac:dyDescent="0.5">
      <c r="A117" s="5">
        <v>77</v>
      </c>
      <c r="B117" s="93" t="s">
        <v>787</v>
      </c>
      <c r="C117" s="26">
        <v>2500700793</v>
      </c>
      <c r="D117" s="5">
        <v>3</v>
      </c>
      <c r="E117" s="44"/>
      <c r="F117" s="44"/>
      <c r="G117" s="44"/>
      <c r="H117" s="44"/>
      <c r="I117" s="44"/>
    </row>
    <row r="118" spans="1:9" ht="21.95" customHeight="1" x14ac:dyDescent="0.5">
      <c r="A118" s="5">
        <v>78</v>
      </c>
      <c r="B118" s="93" t="s">
        <v>788</v>
      </c>
      <c r="C118" s="26">
        <v>2500700795</v>
      </c>
      <c r="D118" s="5">
        <v>2</v>
      </c>
      <c r="E118" s="44"/>
      <c r="F118" s="44"/>
      <c r="G118" s="44"/>
      <c r="H118" s="44"/>
      <c r="I118" s="44"/>
    </row>
    <row r="119" spans="1:9" ht="21.95" customHeight="1" x14ac:dyDescent="0.5">
      <c r="A119" s="5">
        <v>79</v>
      </c>
      <c r="B119" s="93" t="s">
        <v>789</v>
      </c>
      <c r="C119" s="26">
        <v>2500700799</v>
      </c>
      <c r="D119" s="5">
        <v>3</v>
      </c>
      <c r="E119" s="44"/>
      <c r="F119" s="44"/>
      <c r="G119" s="44"/>
      <c r="H119" s="44"/>
      <c r="I119" s="44"/>
    </row>
    <row r="120" spans="1:9" ht="21.95" customHeight="1" x14ac:dyDescent="0.5">
      <c r="A120" s="5">
        <v>80</v>
      </c>
      <c r="B120" s="93" t="s">
        <v>790</v>
      </c>
      <c r="C120" s="26">
        <v>2500700808</v>
      </c>
      <c r="D120" s="5">
        <v>2</v>
      </c>
      <c r="E120" s="44"/>
      <c r="F120" s="44"/>
      <c r="G120" s="44"/>
      <c r="H120" s="44"/>
      <c r="I120" s="44"/>
    </row>
    <row r="121" spans="1:9" ht="21.95" customHeight="1" x14ac:dyDescent="0.5">
      <c r="A121" s="5">
        <v>81</v>
      </c>
      <c r="B121" s="93" t="s">
        <v>791</v>
      </c>
      <c r="C121" s="26">
        <v>2500700810</v>
      </c>
      <c r="D121" s="5">
        <v>1</v>
      </c>
      <c r="E121" s="44"/>
      <c r="F121" s="44"/>
      <c r="G121" s="44"/>
      <c r="H121" s="44"/>
      <c r="I121" s="44"/>
    </row>
    <row r="122" spans="1:9" ht="21.95" customHeight="1" x14ac:dyDescent="0.5">
      <c r="A122" s="5">
        <v>82</v>
      </c>
      <c r="B122" s="93" t="s">
        <v>792</v>
      </c>
      <c r="C122" s="26">
        <v>2500700812</v>
      </c>
      <c r="D122" s="5">
        <v>1</v>
      </c>
      <c r="E122" s="44"/>
      <c r="F122" s="44"/>
      <c r="G122" s="44"/>
      <c r="H122" s="44"/>
      <c r="I122" s="44"/>
    </row>
    <row r="123" spans="1:9" ht="21.95" customHeight="1" x14ac:dyDescent="0.5">
      <c r="A123" s="5">
        <v>83</v>
      </c>
      <c r="B123" s="93" t="s">
        <v>794</v>
      </c>
      <c r="C123" s="26">
        <v>2500700814</v>
      </c>
      <c r="D123" s="5">
        <v>1</v>
      </c>
      <c r="E123" s="44"/>
      <c r="F123" s="44"/>
      <c r="G123" s="44"/>
      <c r="H123" s="44"/>
      <c r="I123" s="44"/>
    </row>
    <row r="124" spans="1:9" ht="21.95" customHeight="1" x14ac:dyDescent="0.5">
      <c r="A124" s="5">
        <v>84</v>
      </c>
      <c r="B124" s="93" t="s">
        <v>795</v>
      </c>
      <c r="C124" s="26">
        <v>2500700820</v>
      </c>
      <c r="D124" s="5">
        <v>1</v>
      </c>
      <c r="E124" s="44"/>
      <c r="F124" s="44"/>
      <c r="G124" s="44"/>
      <c r="H124" s="44"/>
      <c r="I124" s="44"/>
    </row>
    <row r="125" spans="1:9" ht="21.95" customHeight="1" x14ac:dyDescent="0.5">
      <c r="A125" s="5">
        <v>85</v>
      </c>
      <c r="B125" s="93" t="s">
        <v>796</v>
      </c>
      <c r="C125" s="26">
        <v>2500700822</v>
      </c>
      <c r="D125" s="5">
        <v>1</v>
      </c>
      <c r="E125" s="44"/>
      <c r="F125" s="44"/>
      <c r="G125" s="44"/>
      <c r="H125" s="44"/>
      <c r="I125" s="44"/>
    </row>
    <row r="126" spans="1:9" ht="21.95" customHeight="1" x14ac:dyDescent="0.5">
      <c r="A126" s="5">
        <v>86</v>
      </c>
      <c r="B126" s="93" t="s">
        <v>797</v>
      </c>
      <c r="C126" s="26">
        <v>2500700832</v>
      </c>
      <c r="D126" s="5">
        <v>1</v>
      </c>
      <c r="E126" s="44"/>
      <c r="F126" s="44"/>
      <c r="G126" s="44"/>
      <c r="H126" s="44"/>
      <c r="I126" s="44"/>
    </row>
    <row r="127" spans="1:9" ht="21.95" customHeight="1" x14ac:dyDescent="0.5">
      <c r="A127" s="5">
        <v>87</v>
      </c>
      <c r="B127" s="93" t="s">
        <v>799</v>
      </c>
      <c r="C127" s="26">
        <v>2500700836</v>
      </c>
      <c r="D127" s="5">
        <v>1</v>
      </c>
      <c r="E127" s="44"/>
      <c r="F127" s="44"/>
      <c r="G127" s="44"/>
      <c r="H127" s="44"/>
      <c r="I127" s="44"/>
    </row>
    <row r="128" spans="1:9" ht="21.95" customHeight="1" x14ac:dyDescent="0.5">
      <c r="A128" s="5">
        <v>88</v>
      </c>
      <c r="B128" s="93" t="s">
        <v>800</v>
      </c>
      <c r="C128" s="26">
        <v>2500700838</v>
      </c>
      <c r="D128" s="5">
        <v>1</v>
      </c>
      <c r="E128" s="44"/>
      <c r="F128" s="44"/>
      <c r="G128" s="44"/>
      <c r="H128" s="44"/>
      <c r="I128" s="44"/>
    </row>
    <row r="129" spans="1:9" ht="21.95" customHeight="1" x14ac:dyDescent="0.5">
      <c r="A129" s="5">
        <v>89</v>
      </c>
      <c r="B129" s="93" t="s">
        <v>801</v>
      </c>
      <c r="C129" s="26">
        <v>2500700841</v>
      </c>
      <c r="D129" s="5">
        <v>1</v>
      </c>
      <c r="E129" s="44"/>
      <c r="F129" s="44"/>
      <c r="G129" s="44"/>
      <c r="H129" s="44"/>
      <c r="I129" s="44"/>
    </row>
    <row r="130" spans="1:9" ht="21.95" customHeight="1" x14ac:dyDescent="0.5">
      <c r="A130" s="5">
        <v>90</v>
      </c>
      <c r="B130" s="93" t="s">
        <v>803</v>
      </c>
      <c r="C130" s="26">
        <v>2500700850</v>
      </c>
      <c r="D130" s="5">
        <v>21</v>
      </c>
      <c r="E130" s="44"/>
      <c r="F130" s="44"/>
      <c r="G130" s="44"/>
      <c r="H130" s="44"/>
      <c r="I130" s="44"/>
    </row>
    <row r="131" spans="1:9" ht="21.95" customHeight="1" x14ac:dyDescent="0.5">
      <c r="A131" s="5">
        <v>91</v>
      </c>
      <c r="B131" s="93" t="s">
        <v>818</v>
      </c>
      <c r="C131" s="26">
        <v>2500701603</v>
      </c>
      <c r="D131" s="5">
        <v>5</v>
      </c>
      <c r="E131" s="104"/>
      <c r="F131" s="44"/>
      <c r="G131" s="44">
        <f>+D131</f>
        <v>5</v>
      </c>
      <c r="H131" s="44"/>
      <c r="I131" s="44"/>
    </row>
    <row r="132" spans="1:9" ht="21.95" customHeight="1" x14ac:dyDescent="0.5">
      <c r="A132" s="5">
        <v>92</v>
      </c>
      <c r="B132" s="93" t="s">
        <v>823</v>
      </c>
      <c r="C132" s="26">
        <v>2500701605</v>
      </c>
      <c r="D132" s="5">
        <v>2</v>
      </c>
      <c r="E132" s="104"/>
      <c r="F132" s="44"/>
      <c r="G132" s="44">
        <f t="shared" ref="G132:G135" si="2">+D132</f>
        <v>2</v>
      </c>
      <c r="H132" s="44"/>
      <c r="I132" s="44"/>
    </row>
    <row r="133" spans="1:9" ht="21.95" customHeight="1" x14ac:dyDescent="0.5">
      <c r="A133" s="5">
        <v>93</v>
      </c>
      <c r="B133" s="93" t="s">
        <v>824</v>
      </c>
      <c r="C133" s="26">
        <v>2500701679</v>
      </c>
      <c r="D133" s="5">
        <v>3</v>
      </c>
      <c r="E133" s="104"/>
      <c r="F133" s="44"/>
      <c r="G133" s="44">
        <f t="shared" si="2"/>
        <v>3</v>
      </c>
      <c r="H133" s="44"/>
      <c r="I133" s="44"/>
    </row>
    <row r="134" spans="1:9" ht="21.95" customHeight="1" x14ac:dyDescent="0.5">
      <c r="A134" s="5">
        <v>94</v>
      </c>
      <c r="B134" s="93" t="s">
        <v>825</v>
      </c>
      <c r="C134" s="26">
        <v>2500701681</v>
      </c>
      <c r="D134" s="5">
        <v>3</v>
      </c>
      <c r="E134" s="104"/>
      <c r="F134" s="44"/>
      <c r="G134" s="44">
        <f t="shared" si="2"/>
        <v>3</v>
      </c>
      <c r="H134" s="44"/>
      <c r="I134" s="44"/>
    </row>
    <row r="135" spans="1:9" ht="21.95" customHeight="1" x14ac:dyDescent="0.5">
      <c r="A135" s="5">
        <v>95</v>
      </c>
      <c r="B135" s="93" t="s">
        <v>826</v>
      </c>
      <c r="C135" s="26">
        <v>2500701682</v>
      </c>
      <c r="D135" s="5">
        <v>2</v>
      </c>
      <c r="E135" s="104"/>
      <c r="F135" s="44"/>
      <c r="G135" s="44">
        <f t="shared" si="2"/>
        <v>2</v>
      </c>
      <c r="H135" s="44"/>
      <c r="I135" s="44"/>
    </row>
    <row r="136" spans="1:9" ht="21.95" customHeight="1" x14ac:dyDescent="0.5">
      <c r="A136" s="5">
        <v>96</v>
      </c>
      <c r="B136" s="95" t="s">
        <v>829</v>
      </c>
      <c r="C136" s="26">
        <v>2500701689</v>
      </c>
      <c r="D136" s="5">
        <v>3</v>
      </c>
      <c r="E136" s="44"/>
      <c r="F136" s="44"/>
      <c r="G136" s="44"/>
      <c r="H136" s="44">
        <f>+D136</f>
        <v>3</v>
      </c>
      <c r="I136" s="44"/>
    </row>
    <row r="137" spans="1:9" ht="21.95" customHeight="1" x14ac:dyDescent="0.25">
      <c r="A137" s="26">
        <v>97</v>
      </c>
      <c r="B137" s="25" t="s">
        <v>830</v>
      </c>
      <c r="C137" s="26">
        <v>2500701696</v>
      </c>
      <c r="D137" s="26">
        <v>7</v>
      </c>
      <c r="E137" s="44"/>
      <c r="F137" s="44">
        <f>+D137</f>
        <v>7</v>
      </c>
      <c r="G137" s="44"/>
      <c r="H137" s="44"/>
      <c r="I137" s="44"/>
    </row>
    <row r="138" spans="1:9" ht="21.95" customHeight="1" x14ac:dyDescent="0.25">
      <c r="A138" s="26">
        <v>98</v>
      </c>
      <c r="B138" s="25" t="s">
        <v>837</v>
      </c>
      <c r="C138" s="26">
        <v>2500701698</v>
      </c>
      <c r="D138" s="26">
        <v>3</v>
      </c>
      <c r="E138" s="88">
        <f>SUM(D41:D138)</f>
        <v>454</v>
      </c>
      <c r="F138" s="44"/>
      <c r="G138" s="44">
        <f>+D138</f>
        <v>3</v>
      </c>
      <c r="H138" s="44"/>
      <c r="I138" s="44"/>
    </row>
    <row r="139" spans="1:9" ht="21.95" customHeight="1" x14ac:dyDescent="0.25">
      <c r="E139" s="88"/>
      <c r="F139" s="44">
        <f>SUM(F41:F137)</f>
        <v>125</v>
      </c>
      <c r="G139" s="44"/>
      <c r="H139" s="44"/>
      <c r="I139" s="44"/>
    </row>
    <row r="140" spans="1:9" ht="21.95" customHeight="1" x14ac:dyDescent="0.25">
      <c r="E140" s="88"/>
      <c r="F140" s="88"/>
      <c r="G140" s="88"/>
      <c r="H140" s="44"/>
      <c r="I140" s="44"/>
    </row>
    <row r="141" spans="1:9" ht="21.95" customHeight="1" x14ac:dyDescent="0.25">
      <c r="G141" s="24">
        <f>SUM(G40:G139)</f>
        <v>196</v>
      </c>
      <c r="H141" s="24">
        <f>SUM(H40:H139)</f>
        <v>133</v>
      </c>
    </row>
  </sheetData>
  <mergeCells count="6">
    <mergeCell ref="A39:D39"/>
    <mergeCell ref="A10:D10"/>
    <mergeCell ref="A24:D24"/>
    <mergeCell ref="A1:D1"/>
    <mergeCell ref="C2:D2"/>
    <mergeCell ref="A3:D3"/>
  </mergeCells>
  <pageMargins left="0.7" right="0.2" top="0.25" bottom="0.2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97" workbookViewId="0">
      <selection activeCell="H108" sqref="H108"/>
    </sheetView>
  </sheetViews>
  <sheetFormatPr defaultRowHeight="23.25" x14ac:dyDescent="0.5"/>
  <cols>
    <col min="1" max="1" width="9.140625" style="2"/>
    <col min="2" max="2" width="20" style="97" customWidth="1"/>
    <col min="3" max="3" width="9" style="97" customWidth="1"/>
    <col min="4" max="4" width="11" style="2" bestFit="1" customWidth="1"/>
    <col min="5" max="5" width="11" style="2" customWidth="1"/>
    <col min="6" max="16384" width="9.140625" style="1"/>
  </cols>
  <sheetData>
    <row r="1" spans="1:5" s="89" customFormat="1" ht="26.25" x14ac:dyDescent="0.55000000000000004">
      <c r="A1" s="111" t="s">
        <v>838</v>
      </c>
      <c r="B1" s="111"/>
      <c r="C1" s="111"/>
      <c r="D1" s="111"/>
      <c r="E1" s="111"/>
    </row>
    <row r="2" spans="1:5" s="92" customFormat="1" ht="20.100000000000001" customHeight="1" x14ac:dyDescent="0.5">
      <c r="A2" s="90" t="s">
        <v>261</v>
      </c>
      <c r="B2" s="90" t="s">
        <v>247</v>
      </c>
      <c r="C2" s="90"/>
      <c r="D2" s="90" t="s">
        <v>248</v>
      </c>
      <c r="E2" s="90"/>
    </row>
    <row r="3" spans="1:5" x14ac:dyDescent="0.5">
      <c r="A3" s="5">
        <v>1</v>
      </c>
      <c r="B3" s="93" t="s">
        <v>312</v>
      </c>
      <c r="C3" s="93">
        <v>32</v>
      </c>
      <c r="D3" s="5">
        <v>2500700093</v>
      </c>
      <c r="E3" s="5"/>
    </row>
    <row r="4" spans="1:5" x14ac:dyDescent="0.5">
      <c r="A4" s="5">
        <v>2</v>
      </c>
      <c r="B4" s="93" t="s">
        <v>286</v>
      </c>
      <c r="C4" s="93">
        <v>19</v>
      </c>
      <c r="D4" s="5">
        <v>2500700173</v>
      </c>
      <c r="E4" s="5"/>
    </row>
    <row r="5" spans="1:5" x14ac:dyDescent="0.5">
      <c r="A5" s="5">
        <v>3</v>
      </c>
      <c r="B5" s="93" t="s">
        <v>405</v>
      </c>
      <c r="C5" s="93">
        <v>7</v>
      </c>
      <c r="D5" s="5">
        <v>2500700218</v>
      </c>
      <c r="E5" s="5"/>
    </row>
    <row r="6" spans="1:5" x14ac:dyDescent="0.5">
      <c r="A6" s="5">
        <v>4</v>
      </c>
      <c r="B6" s="93" t="s">
        <v>416</v>
      </c>
      <c r="C6" s="93">
        <v>17</v>
      </c>
      <c r="D6" s="5">
        <v>2500700281</v>
      </c>
      <c r="E6" s="5"/>
    </row>
    <row r="7" spans="1:5" x14ac:dyDescent="0.5">
      <c r="A7" s="5">
        <v>5</v>
      </c>
      <c r="B7" s="93" t="s">
        <v>445</v>
      </c>
      <c r="C7" s="93">
        <v>8</v>
      </c>
      <c r="D7" s="5">
        <v>2500700309</v>
      </c>
      <c r="E7" s="5"/>
    </row>
    <row r="8" spans="1:5" x14ac:dyDescent="0.5">
      <c r="A8" s="5">
        <v>6</v>
      </c>
      <c r="B8" s="95" t="s">
        <v>456</v>
      </c>
      <c r="C8" s="95" t="s">
        <v>839</v>
      </c>
      <c r="D8" s="5">
        <v>2500700351</v>
      </c>
      <c r="E8" s="5"/>
    </row>
    <row r="9" spans="1:5" x14ac:dyDescent="0.5">
      <c r="A9" s="5">
        <v>7</v>
      </c>
      <c r="B9" s="96" t="s">
        <v>458</v>
      </c>
      <c r="C9" s="96">
        <v>1</v>
      </c>
      <c r="D9" s="5">
        <v>2500700356</v>
      </c>
      <c r="E9" s="5"/>
    </row>
    <row r="10" spans="1:5" x14ac:dyDescent="0.5">
      <c r="A10" s="5">
        <v>8</v>
      </c>
      <c r="B10" s="95" t="s">
        <v>460</v>
      </c>
      <c r="C10" s="95" t="s">
        <v>839</v>
      </c>
      <c r="D10" s="5">
        <v>2500700357</v>
      </c>
      <c r="E10" s="5"/>
    </row>
    <row r="11" spans="1:5" x14ac:dyDescent="0.5">
      <c r="A11" s="5">
        <v>9</v>
      </c>
      <c r="B11" s="93" t="s">
        <v>463</v>
      </c>
      <c r="C11" s="93">
        <v>6</v>
      </c>
      <c r="D11" s="5">
        <v>2500700360</v>
      </c>
      <c r="E11" s="5"/>
    </row>
    <row r="12" spans="1:5" x14ac:dyDescent="0.5">
      <c r="A12" s="5">
        <v>10</v>
      </c>
      <c r="B12" s="93" t="s">
        <v>476</v>
      </c>
      <c r="C12" s="93">
        <v>26</v>
      </c>
      <c r="D12" s="5">
        <v>2500700387</v>
      </c>
      <c r="E12" s="5"/>
    </row>
    <row r="13" spans="1:5" x14ac:dyDescent="0.5">
      <c r="A13" s="5">
        <v>11</v>
      </c>
      <c r="B13" s="93" t="s">
        <v>518</v>
      </c>
      <c r="C13" s="93">
        <v>3</v>
      </c>
      <c r="D13" s="5">
        <v>2500700418</v>
      </c>
      <c r="E13" s="5"/>
    </row>
    <row r="14" spans="1:5" x14ac:dyDescent="0.5">
      <c r="A14" s="5">
        <v>12</v>
      </c>
      <c r="B14" s="93" t="s">
        <v>520</v>
      </c>
      <c r="C14" s="93">
        <v>2</v>
      </c>
      <c r="D14" s="5">
        <v>2500700429</v>
      </c>
      <c r="E14" s="5"/>
    </row>
    <row r="15" spans="1:5" x14ac:dyDescent="0.5">
      <c r="A15" s="5">
        <v>13</v>
      </c>
      <c r="B15" s="93" t="s">
        <v>268</v>
      </c>
      <c r="C15" s="93">
        <v>2</v>
      </c>
      <c r="D15" s="5">
        <v>2500700434</v>
      </c>
      <c r="E15" s="5"/>
    </row>
    <row r="16" spans="1:5" x14ac:dyDescent="0.5">
      <c r="A16" s="5">
        <v>14</v>
      </c>
      <c r="B16" s="93" t="s">
        <v>530</v>
      </c>
      <c r="C16" s="93">
        <v>2</v>
      </c>
      <c r="D16" s="5">
        <v>2500700454</v>
      </c>
      <c r="E16" s="5"/>
    </row>
    <row r="17" spans="1:6" x14ac:dyDescent="0.5">
      <c r="A17" s="5">
        <v>15</v>
      </c>
      <c r="B17" s="93" t="s">
        <v>534</v>
      </c>
      <c r="C17" s="93">
        <v>72</v>
      </c>
      <c r="D17" s="5">
        <v>2500700483</v>
      </c>
      <c r="E17" s="5"/>
    </row>
    <row r="18" spans="1:6" x14ac:dyDescent="0.5">
      <c r="A18" s="5">
        <v>16</v>
      </c>
      <c r="B18" s="93" t="s">
        <v>627</v>
      </c>
      <c r="C18" s="93">
        <v>4</v>
      </c>
      <c r="D18" s="5">
        <v>2500700492</v>
      </c>
      <c r="E18" s="5"/>
    </row>
    <row r="19" spans="1:6" x14ac:dyDescent="0.5">
      <c r="A19" s="5">
        <v>17</v>
      </c>
      <c r="B19" s="93" t="s">
        <v>632</v>
      </c>
      <c r="C19" s="93">
        <v>3</v>
      </c>
      <c r="D19" s="5">
        <v>2500700500</v>
      </c>
      <c r="E19" s="5"/>
    </row>
    <row r="20" spans="1:6" x14ac:dyDescent="0.5">
      <c r="A20" s="5">
        <v>18</v>
      </c>
      <c r="B20" s="93" t="s">
        <v>636</v>
      </c>
      <c r="C20" s="93">
        <v>3</v>
      </c>
      <c r="D20" s="5">
        <v>2500700512</v>
      </c>
      <c r="E20" s="5"/>
    </row>
    <row r="21" spans="1:6" x14ac:dyDescent="0.5">
      <c r="A21" s="5">
        <v>19</v>
      </c>
      <c r="B21" s="93" t="s">
        <v>638</v>
      </c>
      <c r="C21" s="93">
        <v>2</v>
      </c>
      <c r="D21" s="5">
        <v>2500700526</v>
      </c>
      <c r="E21" s="5"/>
    </row>
    <row r="22" spans="1:6" x14ac:dyDescent="0.5">
      <c r="A22" s="5">
        <v>20</v>
      </c>
      <c r="B22" s="93" t="s">
        <v>641</v>
      </c>
      <c r="C22" s="93">
        <v>1</v>
      </c>
      <c r="D22" s="5">
        <v>2500700540</v>
      </c>
      <c r="E22" s="5"/>
    </row>
    <row r="23" spans="1:6" x14ac:dyDescent="0.5">
      <c r="A23" s="5">
        <v>21</v>
      </c>
      <c r="B23" s="93" t="s">
        <v>643</v>
      </c>
      <c r="C23" s="93">
        <v>1</v>
      </c>
      <c r="D23" s="5">
        <v>2500700551</v>
      </c>
      <c r="E23" s="5"/>
    </row>
    <row r="24" spans="1:6" x14ac:dyDescent="0.5">
      <c r="A24" s="5">
        <v>22</v>
      </c>
      <c r="B24" s="93" t="s">
        <v>644</v>
      </c>
      <c r="C24" s="93">
        <v>2</v>
      </c>
      <c r="D24" s="5">
        <v>2500700563</v>
      </c>
      <c r="E24" s="5"/>
    </row>
    <row r="25" spans="1:6" x14ac:dyDescent="0.5">
      <c r="A25" s="5">
        <v>23</v>
      </c>
      <c r="B25" s="93" t="s">
        <v>646</v>
      </c>
      <c r="C25" s="93">
        <v>1</v>
      </c>
      <c r="D25" s="5">
        <v>2500700574</v>
      </c>
      <c r="E25" s="5"/>
    </row>
    <row r="26" spans="1:6" x14ac:dyDescent="0.5">
      <c r="A26" s="5">
        <v>24</v>
      </c>
      <c r="B26" s="93" t="s">
        <v>647</v>
      </c>
      <c r="C26" s="93">
        <v>1</v>
      </c>
      <c r="D26" s="5">
        <v>2500700588</v>
      </c>
      <c r="E26" s="5"/>
    </row>
    <row r="27" spans="1:6" x14ac:dyDescent="0.5">
      <c r="A27" s="5">
        <v>25</v>
      </c>
      <c r="B27" s="93" t="s">
        <v>648</v>
      </c>
      <c r="C27" s="93">
        <v>1</v>
      </c>
      <c r="D27" s="5">
        <v>2500700602</v>
      </c>
      <c r="E27" s="5"/>
    </row>
    <row r="28" spans="1:6" x14ac:dyDescent="0.5">
      <c r="A28" s="5">
        <v>26</v>
      </c>
      <c r="B28" s="93" t="s">
        <v>650</v>
      </c>
      <c r="C28" s="93">
        <v>2</v>
      </c>
      <c r="D28" s="5">
        <v>2500700615</v>
      </c>
      <c r="E28" s="5"/>
    </row>
    <row r="29" spans="1:6" x14ac:dyDescent="0.5">
      <c r="A29" s="5">
        <v>27</v>
      </c>
      <c r="B29" s="93" t="s">
        <v>653</v>
      </c>
      <c r="C29" s="93">
        <v>5</v>
      </c>
      <c r="D29" s="5">
        <v>2500700622</v>
      </c>
      <c r="E29" s="5"/>
      <c r="F29" s="1">
        <f>SUM(C29:C44)</f>
        <v>52</v>
      </c>
    </row>
    <row r="30" spans="1:6" x14ac:dyDescent="0.5">
      <c r="A30" s="5">
        <v>28</v>
      </c>
      <c r="B30" s="93" t="s">
        <v>658</v>
      </c>
      <c r="C30" s="93">
        <v>1</v>
      </c>
      <c r="D30" s="5">
        <v>2500700630</v>
      </c>
      <c r="E30" s="5"/>
    </row>
    <row r="31" spans="1:6" x14ac:dyDescent="0.5">
      <c r="A31" s="5">
        <v>29</v>
      </c>
      <c r="B31" s="93" t="s">
        <v>659</v>
      </c>
      <c r="C31" s="93">
        <v>2</v>
      </c>
      <c r="D31" s="5">
        <v>2500700645</v>
      </c>
      <c r="E31" s="5"/>
    </row>
    <row r="32" spans="1:6" x14ac:dyDescent="0.5">
      <c r="A32" s="5">
        <v>30</v>
      </c>
      <c r="B32" s="93" t="s">
        <v>660</v>
      </c>
      <c r="C32" s="93">
        <v>1</v>
      </c>
      <c r="D32" s="5">
        <v>2500700647</v>
      </c>
      <c r="E32" s="5"/>
    </row>
    <row r="33" spans="1:6" x14ac:dyDescent="0.5">
      <c r="A33" s="5">
        <v>31</v>
      </c>
      <c r="B33" s="93" t="s">
        <v>661</v>
      </c>
      <c r="C33" s="93">
        <v>1</v>
      </c>
      <c r="D33" s="5">
        <v>2500700649</v>
      </c>
      <c r="E33" s="5"/>
    </row>
    <row r="34" spans="1:6" x14ac:dyDescent="0.5">
      <c r="A34" s="5">
        <v>32</v>
      </c>
      <c r="B34" s="93" t="s">
        <v>663</v>
      </c>
      <c r="C34" s="93">
        <v>1</v>
      </c>
      <c r="D34" s="5">
        <v>2500700653</v>
      </c>
      <c r="E34" s="5"/>
    </row>
    <row r="35" spans="1:6" x14ac:dyDescent="0.5">
      <c r="A35" s="5">
        <v>33</v>
      </c>
      <c r="B35" s="93" t="s">
        <v>664</v>
      </c>
      <c r="C35" s="93">
        <v>1</v>
      </c>
      <c r="D35" s="5">
        <v>2500700657</v>
      </c>
      <c r="E35" s="5"/>
    </row>
    <row r="36" spans="1:6" x14ac:dyDescent="0.5">
      <c r="A36" s="5">
        <v>34</v>
      </c>
      <c r="B36" s="93" t="s">
        <v>665</v>
      </c>
      <c r="C36" s="93">
        <v>13</v>
      </c>
      <c r="D36" s="5">
        <v>2500700661</v>
      </c>
      <c r="E36" s="5"/>
    </row>
    <row r="37" spans="1:6" x14ac:dyDescent="0.5">
      <c r="A37" s="5">
        <v>35</v>
      </c>
      <c r="B37" s="93" t="s">
        <v>675</v>
      </c>
      <c r="C37" s="93">
        <v>3</v>
      </c>
      <c r="D37" s="5">
        <v>2500700669</v>
      </c>
      <c r="E37" s="5"/>
    </row>
    <row r="38" spans="1:6" x14ac:dyDescent="0.5">
      <c r="A38" s="5">
        <v>36</v>
      </c>
      <c r="B38" s="93" t="s">
        <v>679</v>
      </c>
      <c r="C38" s="93">
        <v>1</v>
      </c>
      <c r="D38" s="5">
        <v>2500700671</v>
      </c>
      <c r="E38" s="5"/>
    </row>
    <row r="39" spans="1:6" x14ac:dyDescent="0.5">
      <c r="A39" s="5">
        <v>37</v>
      </c>
      <c r="B39" s="93" t="s">
        <v>681</v>
      </c>
      <c r="C39" s="93">
        <v>1</v>
      </c>
      <c r="D39" s="5">
        <v>2500700673</v>
      </c>
      <c r="E39" s="5"/>
    </row>
    <row r="40" spans="1:6" x14ac:dyDescent="0.5">
      <c r="A40" s="5">
        <v>38</v>
      </c>
      <c r="B40" s="93" t="s">
        <v>682</v>
      </c>
      <c r="C40" s="93">
        <v>1</v>
      </c>
      <c r="D40" s="5">
        <v>2500700675</v>
      </c>
      <c r="E40" s="5"/>
    </row>
    <row r="41" spans="1:6" x14ac:dyDescent="0.5">
      <c r="A41" s="5">
        <v>39</v>
      </c>
      <c r="B41" s="93" t="s">
        <v>683</v>
      </c>
      <c r="C41" s="93">
        <v>2</v>
      </c>
      <c r="D41" s="5">
        <v>2500700677</v>
      </c>
      <c r="E41" s="5"/>
    </row>
    <row r="42" spans="1:6" x14ac:dyDescent="0.5">
      <c r="A42" s="5">
        <v>40</v>
      </c>
      <c r="B42" s="93" t="s">
        <v>684</v>
      </c>
      <c r="C42" s="93">
        <v>1</v>
      </c>
      <c r="D42" s="5">
        <v>2500700679</v>
      </c>
      <c r="E42" s="5"/>
    </row>
    <row r="43" spans="1:6" x14ac:dyDescent="0.5">
      <c r="A43" s="5">
        <v>41</v>
      </c>
      <c r="B43" s="93" t="s">
        <v>685</v>
      </c>
      <c r="C43" s="93">
        <v>1</v>
      </c>
      <c r="D43" s="5">
        <v>2500700683</v>
      </c>
      <c r="E43" s="5"/>
    </row>
    <row r="44" spans="1:6" x14ac:dyDescent="0.5">
      <c r="A44" s="5">
        <v>42</v>
      </c>
      <c r="B44" s="93" t="s">
        <v>686</v>
      </c>
      <c r="C44" s="93">
        <v>17</v>
      </c>
      <c r="D44" s="5">
        <v>2500700685</v>
      </c>
      <c r="E44" s="5"/>
    </row>
    <row r="45" spans="1:6" x14ac:dyDescent="0.5">
      <c r="A45" s="5">
        <v>43</v>
      </c>
      <c r="B45" s="93" t="s">
        <v>700</v>
      </c>
      <c r="C45" s="93">
        <v>5</v>
      </c>
      <c r="D45" s="5">
        <v>2500700693</v>
      </c>
      <c r="E45" s="5"/>
      <c r="F45" s="1">
        <f>SUM(C45:C64)</f>
        <v>62</v>
      </c>
    </row>
    <row r="46" spans="1:6" x14ac:dyDescent="0.5">
      <c r="A46" s="5">
        <v>44</v>
      </c>
      <c r="B46" s="93" t="s">
        <v>707</v>
      </c>
      <c r="C46" s="93">
        <v>5</v>
      </c>
      <c r="D46" s="5">
        <v>2500700697</v>
      </c>
      <c r="E46" s="5"/>
    </row>
    <row r="47" spans="1:6" x14ac:dyDescent="0.5">
      <c r="A47" s="5">
        <v>45</v>
      </c>
      <c r="B47" s="93" t="s">
        <v>708</v>
      </c>
      <c r="C47" s="93">
        <v>2</v>
      </c>
      <c r="D47" s="5">
        <v>2500700699</v>
      </c>
      <c r="E47" s="5"/>
    </row>
    <row r="48" spans="1:6" x14ac:dyDescent="0.5">
      <c r="A48" s="5">
        <v>46</v>
      </c>
      <c r="B48" s="93" t="s">
        <v>709</v>
      </c>
      <c r="C48" s="93">
        <v>1</v>
      </c>
      <c r="D48" s="5">
        <v>2500700701</v>
      </c>
      <c r="E48" s="5"/>
    </row>
    <row r="49" spans="1:5" x14ac:dyDescent="0.5">
      <c r="A49" s="5">
        <v>47</v>
      </c>
      <c r="B49" s="93" t="s">
        <v>711</v>
      </c>
      <c r="C49" s="93">
        <v>5</v>
      </c>
      <c r="D49" s="5">
        <v>2500700703</v>
      </c>
      <c r="E49" s="5"/>
    </row>
    <row r="50" spans="1:5" x14ac:dyDescent="0.5">
      <c r="A50" s="5">
        <v>48</v>
      </c>
      <c r="B50" s="93" t="s">
        <v>716</v>
      </c>
      <c r="C50" s="93">
        <v>2</v>
      </c>
      <c r="D50" s="5">
        <v>2500700705</v>
      </c>
      <c r="E50" s="5"/>
    </row>
    <row r="51" spans="1:5" x14ac:dyDescent="0.5">
      <c r="A51" s="5">
        <v>49</v>
      </c>
      <c r="B51" s="93" t="s">
        <v>718</v>
      </c>
      <c r="C51" s="93">
        <v>1</v>
      </c>
      <c r="D51" s="5">
        <v>2500700707</v>
      </c>
      <c r="E51" s="5"/>
    </row>
    <row r="52" spans="1:5" x14ac:dyDescent="0.5">
      <c r="A52" s="5">
        <v>50</v>
      </c>
      <c r="B52" s="93" t="s">
        <v>719</v>
      </c>
      <c r="C52" s="93">
        <v>2</v>
      </c>
      <c r="D52" s="5">
        <v>2500700710</v>
      </c>
      <c r="E52" s="5"/>
    </row>
    <row r="53" spans="1:5" x14ac:dyDescent="0.5">
      <c r="A53" s="5">
        <v>51</v>
      </c>
      <c r="B53" s="93" t="s">
        <v>720</v>
      </c>
      <c r="C53" s="93">
        <v>4</v>
      </c>
      <c r="D53" s="5">
        <v>2500700712</v>
      </c>
      <c r="E53" s="5"/>
    </row>
    <row r="54" spans="1:5" x14ac:dyDescent="0.5">
      <c r="A54" s="5">
        <v>52</v>
      </c>
      <c r="B54" s="93" t="s">
        <v>269</v>
      </c>
      <c r="C54" s="93">
        <v>1</v>
      </c>
      <c r="D54" s="5">
        <v>2500700720</v>
      </c>
      <c r="E54" s="5"/>
    </row>
    <row r="55" spans="1:5" x14ac:dyDescent="0.5">
      <c r="A55" s="5">
        <v>53</v>
      </c>
      <c r="B55" s="93" t="s">
        <v>725</v>
      </c>
      <c r="C55" s="93">
        <v>5</v>
      </c>
      <c r="D55" s="5">
        <v>2500700722</v>
      </c>
      <c r="E55" s="5"/>
    </row>
    <row r="56" spans="1:5" x14ac:dyDescent="0.5">
      <c r="A56" s="5">
        <v>54</v>
      </c>
      <c r="B56" s="93" t="s">
        <v>731</v>
      </c>
      <c r="C56" s="93">
        <v>4</v>
      </c>
      <c r="D56" s="5">
        <v>2500700725</v>
      </c>
      <c r="E56" s="5"/>
    </row>
    <row r="57" spans="1:5" x14ac:dyDescent="0.5">
      <c r="A57" s="5">
        <v>55</v>
      </c>
      <c r="B57" s="93" t="s">
        <v>734</v>
      </c>
      <c r="C57" s="93">
        <v>3</v>
      </c>
      <c r="D57" s="5">
        <v>2500700727</v>
      </c>
      <c r="E57" s="5"/>
    </row>
    <row r="58" spans="1:5" x14ac:dyDescent="0.5">
      <c r="A58" s="5">
        <v>56</v>
      </c>
      <c r="B58" s="93" t="s">
        <v>735</v>
      </c>
      <c r="C58" s="93">
        <v>2</v>
      </c>
      <c r="D58" s="5">
        <v>2500700729</v>
      </c>
      <c r="E58" s="5"/>
    </row>
    <row r="59" spans="1:5" x14ac:dyDescent="0.5">
      <c r="A59" s="5">
        <v>57</v>
      </c>
      <c r="B59" s="93" t="s">
        <v>737</v>
      </c>
      <c r="C59" s="93">
        <v>4</v>
      </c>
      <c r="D59" s="5">
        <v>2500700731</v>
      </c>
      <c r="E59" s="5"/>
    </row>
    <row r="60" spans="1:5" x14ac:dyDescent="0.5">
      <c r="A60" s="5">
        <v>58</v>
      </c>
      <c r="B60" s="93" t="s">
        <v>740</v>
      </c>
      <c r="C60" s="93">
        <v>5</v>
      </c>
      <c r="D60" s="5">
        <v>2500700733</v>
      </c>
      <c r="E60" s="5"/>
    </row>
    <row r="61" spans="1:5" x14ac:dyDescent="0.5">
      <c r="A61" s="5">
        <v>59</v>
      </c>
      <c r="B61" s="93" t="s">
        <v>742</v>
      </c>
      <c r="C61" s="93">
        <v>3</v>
      </c>
      <c r="D61" s="5">
        <v>2500700735</v>
      </c>
      <c r="E61" s="5"/>
    </row>
    <row r="62" spans="1:5" x14ac:dyDescent="0.5">
      <c r="A62" s="5">
        <v>60</v>
      </c>
      <c r="B62" s="93" t="s">
        <v>743</v>
      </c>
      <c r="C62" s="93">
        <v>3</v>
      </c>
      <c r="D62" s="5">
        <v>2500700737</v>
      </c>
      <c r="E62" s="5"/>
    </row>
    <row r="63" spans="1:5" x14ac:dyDescent="0.5">
      <c r="A63" s="5">
        <v>61</v>
      </c>
      <c r="B63" s="93" t="s">
        <v>744</v>
      </c>
      <c r="C63" s="93">
        <v>3</v>
      </c>
      <c r="D63" s="5">
        <v>2500700739</v>
      </c>
      <c r="E63" s="5"/>
    </row>
    <row r="64" spans="1:5" x14ac:dyDescent="0.5">
      <c r="A64" s="5">
        <v>62</v>
      </c>
      <c r="B64" s="93" t="s">
        <v>270</v>
      </c>
      <c r="C64" s="93">
        <v>2</v>
      </c>
      <c r="D64" s="5">
        <v>2500700741</v>
      </c>
      <c r="E64" s="5"/>
    </row>
    <row r="65" spans="1:5" x14ac:dyDescent="0.5">
      <c r="A65" s="5">
        <v>63</v>
      </c>
      <c r="B65" s="93" t="s">
        <v>279</v>
      </c>
      <c r="C65" s="93">
        <v>22</v>
      </c>
      <c r="D65" s="5">
        <v>2500700743</v>
      </c>
      <c r="E65" s="5"/>
    </row>
    <row r="66" spans="1:5" x14ac:dyDescent="0.5">
      <c r="A66" s="5">
        <v>64</v>
      </c>
      <c r="B66" s="93" t="s">
        <v>252</v>
      </c>
      <c r="C66" s="93">
        <v>5</v>
      </c>
      <c r="D66" s="5">
        <v>2500700751</v>
      </c>
      <c r="E66" s="5"/>
    </row>
    <row r="67" spans="1:5" x14ac:dyDescent="0.5">
      <c r="A67" s="5">
        <v>65</v>
      </c>
      <c r="B67" s="93" t="s">
        <v>254</v>
      </c>
      <c r="C67" s="93">
        <v>1</v>
      </c>
      <c r="D67" s="5">
        <v>2500700756</v>
      </c>
      <c r="E67" s="5"/>
    </row>
    <row r="68" spans="1:5" x14ac:dyDescent="0.5">
      <c r="A68" s="5">
        <v>66</v>
      </c>
      <c r="B68" s="93" t="s">
        <v>255</v>
      </c>
      <c r="C68" s="93">
        <v>1</v>
      </c>
      <c r="D68" s="5">
        <v>2500700759</v>
      </c>
      <c r="E68" s="5"/>
    </row>
    <row r="69" spans="1:5" x14ac:dyDescent="0.5">
      <c r="A69" s="5">
        <v>67</v>
      </c>
      <c r="B69" s="93" t="s">
        <v>256</v>
      </c>
      <c r="C69" s="93">
        <v>1</v>
      </c>
      <c r="D69" s="5">
        <v>2500700762</v>
      </c>
      <c r="E69" s="5"/>
    </row>
    <row r="70" spans="1:5" x14ac:dyDescent="0.5">
      <c r="A70" s="5">
        <v>68</v>
      </c>
      <c r="B70" s="93" t="s">
        <v>257</v>
      </c>
      <c r="C70" s="93">
        <v>1</v>
      </c>
      <c r="D70" s="5">
        <v>2500700765</v>
      </c>
      <c r="E70" s="5"/>
    </row>
    <row r="71" spans="1:5" x14ac:dyDescent="0.5">
      <c r="A71" s="5">
        <v>69</v>
      </c>
      <c r="B71" s="93" t="s">
        <v>766</v>
      </c>
      <c r="C71" s="93">
        <v>2</v>
      </c>
      <c r="D71" s="5">
        <v>2500700767</v>
      </c>
      <c r="E71" s="5"/>
    </row>
    <row r="72" spans="1:5" x14ac:dyDescent="0.5">
      <c r="A72" s="5">
        <v>70</v>
      </c>
      <c r="B72" s="93" t="s">
        <v>768</v>
      </c>
      <c r="C72" s="93">
        <v>9</v>
      </c>
      <c r="D72" s="5">
        <v>2500700772</v>
      </c>
      <c r="E72" s="5"/>
    </row>
    <row r="73" spans="1:5" x14ac:dyDescent="0.5">
      <c r="A73" s="5">
        <v>71</v>
      </c>
      <c r="B73" s="93" t="s">
        <v>771</v>
      </c>
      <c r="C73" s="93">
        <v>2</v>
      </c>
      <c r="D73" s="5">
        <v>2500700780</v>
      </c>
      <c r="E73" s="5"/>
    </row>
    <row r="74" spans="1:5" x14ac:dyDescent="0.5">
      <c r="A74" s="5">
        <v>72</v>
      </c>
      <c r="B74" s="93" t="s">
        <v>776</v>
      </c>
      <c r="C74" s="93">
        <v>3</v>
      </c>
      <c r="D74" s="5">
        <v>2500700782</v>
      </c>
      <c r="E74" s="5"/>
    </row>
    <row r="75" spans="1:5" x14ac:dyDescent="0.5">
      <c r="A75" s="5">
        <v>73</v>
      </c>
      <c r="B75" s="93" t="s">
        <v>781</v>
      </c>
      <c r="C75" s="93">
        <v>1</v>
      </c>
      <c r="D75" s="5">
        <v>2500700784</v>
      </c>
      <c r="E75" s="5"/>
    </row>
    <row r="76" spans="1:5" x14ac:dyDescent="0.5">
      <c r="A76" s="5">
        <v>74</v>
      </c>
      <c r="B76" s="93" t="s">
        <v>784</v>
      </c>
      <c r="C76" s="93">
        <v>2</v>
      </c>
      <c r="D76" s="5">
        <v>2500700786</v>
      </c>
      <c r="E76" s="5"/>
    </row>
    <row r="77" spans="1:5" x14ac:dyDescent="0.5">
      <c r="A77" s="5">
        <v>75</v>
      </c>
      <c r="B77" s="93" t="s">
        <v>785</v>
      </c>
      <c r="C77" s="93">
        <v>1</v>
      </c>
      <c r="D77" s="5">
        <v>2500700788</v>
      </c>
      <c r="E77" s="5"/>
    </row>
    <row r="78" spans="1:5" x14ac:dyDescent="0.5">
      <c r="A78" s="5">
        <v>76</v>
      </c>
      <c r="B78" s="93" t="s">
        <v>786</v>
      </c>
      <c r="C78" s="93">
        <v>2</v>
      </c>
      <c r="D78" s="5">
        <v>2500700791</v>
      </c>
      <c r="E78" s="5"/>
    </row>
    <row r="79" spans="1:5" x14ac:dyDescent="0.5">
      <c r="A79" s="5">
        <v>77</v>
      </c>
      <c r="B79" s="93" t="s">
        <v>787</v>
      </c>
      <c r="C79" s="93">
        <v>3</v>
      </c>
      <c r="D79" s="5">
        <v>2500700793</v>
      </c>
      <c r="E79" s="5"/>
    </row>
    <row r="80" spans="1:5" x14ac:dyDescent="0.5">
      <c r="A80" s="5">
        <v>78</v>
      </c>
      <c r="B80" s="93" t="s">
        <v>788</v>
      </c>
      <c r="C80" s="93">
        <v>2</v>
      </c>
      <c r="D80" s="5">
        <v>2500700795</v>
      </c>
      <c r="E80" s="5"/>
    </row>
    <row r="81" spans="1:5" x14ac:dyDescent="0.5">
      <c r="A81" s="5">
        <v>79</v>
      </c>
      <c r="B81" s="93" t="s">
        <v>789</v>
      </c>
      <c r="C81" s="93">
        <v>3</v>
      </c>
      <c r="D81" s="5">
        <v>2500700799</v>
      </c>
      <c r="E81" s="5"/>
    </row>
    <row r="82" spans="1:5" x14ac:dyDescent="0.5">
      <c r="A82" s="5">
        <v>80</v>
      </c>
      <c r="B82" s="93" t="s">
        <v>790</v>
      </c>
      <c r="C82" s="93">
        <v>2</v>
      </c>
      <c r="D82" s="5">
        <v>2500700808</v>
      </c>
      <c r="E82" s="5"/>
    </row>
    <row r="83" spans="1:5" x14ac:dyDescent="0.5">
      <c r="A83" s="5">
        <v>81</v>
      </c>
      <c r="B83" s="93" t="s">
        <v>791</v>
      </c>
      <c r="C83" s="93">
        <v>1</v>
      </c>
      <c r="D83" s="5">
        <v>2500700810</v>
      </c>
      <c r="E83" s="5"/>
    </row>
    <row r="84" spans="1:5" x14ac:dyDescent="0.5">
      <c r="A84" s="5">
        <v>82</v>
      </c>
      <c r="B84" s="93" t="s">
        <v>792</v>
      </c>
      <c r="C84" s="93">
        <v>1</v>
      </c>
      <c r="D84" s="5">
        <v>2500700812</v>
      </c>
      <c r="E84" s="5"/>
    </row>
    <row r="85" spans="1:5" x14ac:dyDescent="0.5">
      <c r="A85" s="5">
        <v>83</v>
      </c>
      <c r="B85" s="93" t="s">
        <v>794</v>
      </c>
      <c r="C85" s="93">
        <v>1</v>
      </c>
      <c r="D85" s="5">
        <v>2500700814</v>
      </c>
      <c r="E85" s="5"/>
    </row>
    <row r="86" spans="1:5" x14ac:dyDescent="0.5">
      <c r="A86" s="5">
        <v>84</v>
      </c>
      <c r="B86" s="93" t="s">
        <v>795</v>
      </c>
      <c r="C86" s="93">
        <v>1</v>
      </c>
      <c r="D86" s="5">
        <v>2500700820</v>
      </c>
      <c r="E86" s="5"/>
    </row>
    <row r="87" spans="1:5" x14ac:dyDescent="0.5">
      <c r="A87" s="5">
        <v>85</v>
      </c>
      <c r="B87" s="93" t="s">
        <v>796</v>
      </c>
      <c r="C87" s="93">
        <v>1</v>
      </c>
      <c r="D87" s="5">
        <v>2500700822</v>
      </c>
      <c r="E87" s="5"/>
    </row>
    <row r="88" spans="1:5" x14ac:dyDescent="0.5">
      <c r="A88" s="5">
        <v>86</v>
      </c>
      <c r="B88" s="93" t="s">
        <v>797</v>
      </c>
      <c r="C88" s="93">
        <v>1</v>
      </c>
      <c r="D88" s="5">
        <v>2500700832</v>
      </c>
      <c r="E88" s="5"/>
    </row>
    <row r="89" spans="1:5" x14ac:dyDescent="0.5">
      <c r="A89" s="5">
        <v>87</v>
      </c>
      <c r="B89" s="93" t="s">
        <v>799</v>
      </c>
      <c r="C89" s="93">
        <v>1</v>
      </c>
      <c r="D89" s="5">
        <v>2500700836</v>
      </c>
      <c r="E89" s="5"/>
    </row>
    <row r="90" spans="1:5" x14ac:dyDescent="0.5">
      <c r="A90" s="5">
        <v>88</v>
      </c>
      <c r="B90" s="93" t="s">
        <v>800</v>
      </c>
      <c r="C90" s="93">
        <v>1</v>
      </c>
      <c r="D90" s="5">
        <v>2500700838</v>
      </c>
      <c r="E90" s="5"/>
    </row>
    <row r="91" spans="1:5" x14ac:dyDescent="0.5">
      <c r="A91" s="5">
        <v>89</v>
      </c>
      <c r="B91" s="93" t="s">
        <v>801</v>
      </c>
      <c r="C91" s="93">
        <v>1</v>
      </c>
      <c r="D91" s="5">
        <v>2500700841</v>
      </c>
      <c r="E91" s="5"/>
    </row>
    <row r="92" spans="1:5" x14ac:dyDescent="0.5">
      <c r="A92" s="5">
        <v>90</v>
      </c>
      <c r="B92" s="93" t="s">
        <v>803</v>
      </c>
      <c r="C92" s="93">
        <v>21</v>
      </c>
      <c r="D92" s="5">
        <v>2500700850</v>
      </c>
      <c r="E92" s="5"/>
    </row>
    <row r="93" spans="1:5" x14ac:dyDescent="0.5">
      <c r="A93" s="5">
        <v>91</v>
      </c>
      <c r="B93" s="93" t="s">
        <v>818</v>
      </c>
      <c r="C93" s="93">
        <v>5</v>
      </c>
      <c r="D93" s="5">
        <v>2500701603</v>
      </c>
      <c r="E93" s="5"/>
    </row>
    <row r="94" spans="1:5" x14ac:dyDescent="0.5">
      <c r="A94" s="5">
        <v>92</v>
      </c>
      <c r="B94" s="93" t="s">
        <v>823</v>
      </c>
      <c r="C94" s="93">
        <v>2</v>
      </c>
      <c r="D94" s="5">
        <v>2500701605</v>
      </c>
      <c r="E94" s="5"/>
    </row>
    <row r="95" spans="1:5" x14ac:dyDescent="0.5">
      <c r="A95" s="5">
        <v>93</v>
      </c>
      <c r="B95" s="93" t="s">
        <v>824</v>
      </c>
      <c r="C95" s="93">
        <v>3</v>
      </c>
      <c r="D95" s="5">
        <v>2500701679</v>
      </c>
      <c r="E95" s="5"/>
    </row>
    <row r="96" spans="1:5" x14ac:dyDescent="0.5">
      <c r="A96" s="5">
        <v>94</v>
      </c>
      <c r="B96" s="93" t="s">
        <v>825</v>
      </c>
      <c r="C96" s="93">
        <v>3</v>
      </c>
      <c r="D96" s="5">
        <v>2500701681</v>
      </c>
      <c r="E96" s="5"/>
    </row>
    <row r="97" spans="1:5" x14ac:dyDescent="0.5">
      <c r="A97" s="5">
        <v>95</v>
      </c>
      <c r="B97" s="93" t="s">
        <v>826</v>
      </c>
      <c r="C97" s="93">
        <v>2</v>
      </c>
      <c r="D97" s="5">
        <v>2500701682</v>
      </c>
      <c r="E97" s="5"/>
    </row>
    <row r="98" spans="1:5" x14ac:dyDescent="0.5">
      <c r="A98" s="5">
        <v>96</v>
      </c>
      <c r="B98" s="93" t="s">
        <v>829</v>
      </c>
      <c r="C98" s="93">
        <v>3</v>
      </c>
      <c r="D98" s="5">
        <v>2500701689</v>
      </c>
      <c r="E98" s="5"/>
    </row>
    <row r="99" spans="1:5" x14ac:dyDescent="0.5">
      <c r="A99" s="5">
        <v>97</v>
      </c>
      <c r="B99" s="93" t="s">
        <v>830</v>
      </c>
      <c r="C99" s="93">
        <v>7</v>
      </c>
      <c r="D99" s="5">
        <v>2500701696</v>
      </c>
      <c r="E99" s="5"/>
    </row>
    <row r="100" spans="1:5" x14ac:dyDescent="0.5">
      <c r="A100" s="5">
        <v>98</v>
      </c>
      <c r="B100" s="93" t="s">
        <v>837</v>
      </c>
      <c r="C100" s="93">
        <v>3</v>
      </c>
      <c r="D100" s="5">
        <v>2500701698</v>
      </c>
      <c r="E100" s="5"/>
    </row>
    <row r="103" spans="1:5" x14ac:dyDescent="0.5">
      <c r="B103" s="30"/>
      <c r="C103" s="30"/>
      <c r="D103" s="3" t="s">
        <v>293</v>
      </c>
      <c r="E103" s="3" t="s">
        <v>294</v>
      </c>
    </row>
    <row r="104" spans="1:5" x14ac:dyDescent="0.5">
      <c r="B104" s="30" t="s">
        <v>291</v>
      </c>
      <c r="C104" s="30"/>
      <c r="D104" s="34">
        <v>24</v>
      </c>
      <c r="E104" s="34">
        <v>196</v>
      </c>
    </row>
    <row r="105" spans="1:5" x14ac:dyDescent="0.5">
      <c r="B105" s="30" t="s">
        <v>296</v>
      </c>
      <c r="C105" s="30"/>
      <c r="D105" s="34">
        <v>32</v>
      </c>
      <c r="E105" s="34">
        <v>125</v>
      </c>
    </row>
    <row r="106" spans="1:5" x14ac:dyDescent="0.5">
      <c r="B106" s="30" t="s">
        <v>292</v>
      </c>
      <c r="C106" s="30"/>
      <c r="D106" s="34">
        <v>42</v>
      </c>
      <c r="E106" s="34">
        <v>133</v>
      </c>
    </row>
    <row r="107" spans="1:5" x14ac:dyDescent="0.5">
      <c r="B107" s="56" t="s">
        <v>267</v>
      </c>
      <c r="C107" s="56"/>
      <c r="D107" s="3">
        <f>+D104+D105+D106</f>
        <v>98</v>
      </c>
      <c r="E107" s="3">
        <f>+E104+E105+E106</f>
        <v>454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465"/>
  <sheetViews>
    <sheetView topLeftCell="A460" workbookViewId="0">
      <selection activeCell="D465" sqref="D465"/>
    </sheetView>
  </sheetViews>
  <sheetFormatPr defaultRowHeight="23.25" x14ac:dyDescent="0.5"/>
  <cols>
    <col min="1" max="1" width="9.140625" style="2"/>
    <col min="2" max="2" width="20" style="97" customWidth="1"/>
    <col min="3" max="3" width="11" style="2" bestFit="1" customWidth="1"/>
    <col min="4" max="4" width="13.5703125" style="2" customWidth="1"/>
    <col min="5" max="5" width="4.85546875" style="1" customWidth="1"/>
    <col min="6" max="6" width="11.140625" style="2" customWidth="1"/>
    <col min="7" max="7" width="49.85546875" style="1" customWidth="1"/>
    <col min="8" max="8" width="15.42578125" style="1" customWidth="1"/>
    <col min="9" max="9" width="16.5703125" style="1" customWidth="1"/>
    <col min="10" max="10" width="15.140625" style="1" customWidth="1"/>
    <col min="11" max="11" width="7.140625" style="2" customWidth="1"/>
    <col min="12" max="12" width="8.28515625" style="101" customWidth="1"/>
    <col min="13" max="13" width="12" style="2" customWidth="1"/>
    <col min="14" max="16384" width="9.140625" style="1"/>
  </cols>
  <sheetData>
    <row r="1" spans="1:14" s="89" customFormat="1" ht="26.25" x14ac:dyDescent="0.55000000000000004">
      <c r="A1" s="111" t="s">
        <v>838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4" s="92" customFormat="1" ht="20.100000000000001" customHeight="1" x14ac:dyDescent="0.5">
      <c r="A2" s="90" t="s">
        <v>261</v>
      </c>
      <c r="B2" s="90" t="s">
        <v>247</v>
      </c>
      <c r="C2" s="90" t="s">
        <v>248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307</v>
      </c>
      <c r="I2" s="45" t="s">
        <v>308</v>
      </c>
      <c r="J2" s="45" t="s">
        <v>309</v>
      </c>
      <c r="K2" s="45" t="s">
        <v>310</v>
      </c>
      <c r="L2" s="91" t="s">
        <v>311</v>
      </c>
      <c r="M2" s="45" t="s">
        <v>0</v>
      </c>
    </row>
    <row r="3" spans="1:14" x14ac:dyDescent="0.5">
      <c r="A3" s="5">
        <v>1</v>
      </c>
      <c r="B3" s="93" t="s">
        <v>312</v>
      </c>
      <c r="C3" s="5">
        <v>2500700093</v>
      </c>
      <c r="D3" s="52">
        <v>100000134550</v>
      </c>
      <c r="E3" s="5">
        <v>0</v>
      </c>
      <c r="F3" s="5" t="s">
        <v>313</v>
      </c>
      <c r="G3" s="4" t="s">
        <v>314</v>
      </c>
      <c r="H3" s="6">
        <v>40388000</v>
      </c>
      <c r="I3" s="7">
        <v>-40387999</v>
      </c>
      <c r="J3" s="4">
        <v>1</v>
      </c>
      <c r="K3" s="5" t="s">
        <v>315</v>
      </c>
      <c r="L3" s="94">
        <v>2</v>
      </c>
      <c r="M3" s="5">
        <v>12061000</v>
      </c>
      <c r="N3" s="1">
        <v>1</v>
      </c>
    </row>
    <row r="4" spans="1:14" x14ac:dyDescent="0.5">
      <c r="A4" s="5"/>
      <c r="B4" s="93"/>
      <c r="C4" s="5">
        <v>2500700987</v>
      </c>
      <c r="D4" s="52">
        <v>100000436825</v>
      </c>
      <c r="E4" s="5">
        <v>0</v>
      </c>
      <c r="F4" s="5" t="s">
        <v>316</v>
      </c>
      <c r="G4" s="4" t="s">
        <v>317</v>
      </c>
      <c r="H4" s="6">
        <v>15101780</v>
      </c>
      <c r="I4" s="7">
        <v>-1018852.97</v>
      </c>
      <c r="J4" s="7">
        <v>14082927.029999999</v>
      </c>
      <c r="K4" s="5" t="s">
        <v>318</v>
      </c>
      <c r="L4" s="94">
        <v>20</v>
      </c>
      <c r="M4" s="5">
        <v>12060200</v>
      </c>
      <c r="N4" s="1">
        <v>1</v>
      </c>
    </row>
    <row r="5" spans="1:14" x14ac:dyDescent="0.5">
      <c r="A5" s="5"/>
      <c r="B5" s="93"/>
      <c r="C5" s="5">
        <v>2500700987</v>
      </c>
      <c r="D5" s="52">
        <v>100000436826</v>
      </c>
      <c r="E5" s="5">
        <v>0</v>
      </c>
      <c r="F5" s="5" t="s">
        <v>316</v>
      </c>
      <c r="G5" s="4" t="s">
        <v>319</v>
      </c>
      <c r="H5" s="6">
        <v>15101780</v>
      </c>
      <c r="I5" s="7">
        <v>-1018852.97</v>
      </c>
      <c r="J5" s="7">
        <v>14082927.029999999</v>
      </c>
      <c r="K5" s="5" t="s">
        <v>318</v>
      </c>
      <c r="L5" s="94">
        <v>20</v>
      </c>
      <c r="M5" s="5">
        <v>12060200</v>
      </c>
      <c r="N5" s="1">
        <v>1</v>
      </c>
    </row>
    <row r="6" spans="1:14" x14ac:dyDescent="0.5">
      <c r="A6" s="5"/>
      <c r="B6" s="93"/>
      <c r="C6" s="5">
        <v>2500700987</v>
      </c>
      <c r="D6" s="52">
        <v>100000436829</v>
      </c>
      <c r="E6" s="5">
        <v>0</v>
      </c>
      <c r="F6" s="5" t="s">
        <v>316</v>
      </c>
      <c r="G6" s="4" t="s">
        <v>320</v>
      </c>
      <c r="H6" s="6">
        <v>20949253</v>
      </c>
      <c r="I6" s="7">
        <v>-1413357.14</v>
      </c>
      <c r="J6" s="7">
        <v>19535895.859999999</v>
      </c>
      <c r="K6" s="5" t="s">
        <v>318</v>
      </c>
      <c r="L6" s="94">
        <v>17</v>
      </c>
      <c r="M6" s="5">
        <v>12060200</v>
      </c>
      <c r="N6" s="1">
        <v>1</v>
      </c>
    </row>
    <row r="7" spans="1:14" x14ac:dyDescent="0.5">
      <c r="A7" s="5"/>
      <c r="B7" s="93"/>
      <c r="C7" s="5">
        <v>2500700987</v>
      </c>
      <c r="D7" s="52">
        <v>100000417391</v>
      </c>
      <c r="E7" s="5">
        <v>0</v>
      </c>
      <c r="F7" s="5" t="s">
        <v>321</v>
      </c>
      <c r="G7" s="4" t="s">
        <v>322</v>
      </c>
      <c r="H7" s="6">
        <v>11941200</v>
      </c>
      <c r="I7" s="7">
        <v>-2388240</v>
      </c>
      <c r="J7" s="7">
        <v>9552960</v>
      </c>
      <c r="K7" s="5" t="s">
        <v>318</v>
      </c>
      <c r="L7" s="94">
        <v>16</v>
      </c>
      <c r="M7" s="5">
        <v>12060200</v>
      </c>
      <c r="N7" s="1">
        <v>1</v>
      </c>
    </row>
    <row r="8" spans="1:14" x14ac:dyDescent="0.5">
      <c r="A8" s="5"/>
      <c r="B8" s="93"/>
      <c r="C8" s="5">
        <v>2500700987</v>
      </c>
      <c r="D8" s="52">
        <v>100000452017</v>
      </c>
      <c r="E8" s="5">
        <v>0</v>
      </c>
      <c r="F8" s="5" t="s">
        <v>323</v>
      </c>
      <c r="G8" s="4" t="s">
        <v>324</v>
      </c>
      <c r="H8" s="6">
        <v>856387250</v>
      </c>
      <c r="I8" s="7">
        <v>-14453001.25</v>
      </c>
      <c r="J8" s="7">
        <v>841934248.75</v>
      </c>
      <c r="K8" s="5" t="s">
        <v>325</v>
      </c>
      <c r="L8" s="94">
        <v>2</v>
      </c>
      <c r="M8" s="5">
        <v>12060200</v>
      </c>
      <c r="N8" s="1">
        <v>1</v>
      </c>
    </row>
    <row r="9" spans="1:14" x14ac:dyDescent="0.5">
      <c r="A9" s="5"/>
      <c r="B9" s="93"/>
      <c r="C9" s="5">
        <v>2500700987</v>
      </c>
      <c r="D9" s="52">
        <v>100000065124</v>
      </c>
      <c r="E9" s="5">
        <v>0</v>
      </c>
      <c r="F9" s="5" t="s">
        <v>326</v>
      </c>
      <c r="G9" s="4" t="s">
        <v>327</v>
      </c>
      <c r="H9" s="6">
        <v>21400000</v>
      </c>
      <c r="I9" s="7">
        <v>-21399999</v>
      </c>
      <c r="J9" s="4">
        <v>1</v>
      </c>
      <c r="K9" s="5" t="s">
        <v>315</v>
      </c>
      <c r="L9" s="94">
        <v>2</v>
      </c>
      <c r="M9" s="5">
        <v>12061000</v>
      </c>
      <c r="N9" s="1">
        <v>1</v>
      </c>
    </row>
    <row r="10" spans="1:14" x14ac:dyDescent="0.5">
      <c r="A10" s="5"/>
      <c r="B10" s="93"/>
      <c r="C10" s="5">
        <v>2500701597</v>
      </c>
      <c r="D10" s="52">
        <v>100000303446</v>
      </c>
      <c r="E10" s="5">
        <v>0</v>
      </c>
      <c r="F10" s="5" t="s">
        <v>328</v>
      </c>
      <c r="G10" s="4" t="s">
        <v>329</v>
      </c>
      <c r="H10" s="6">
        <v>12451900</v>
      </c>
      <c r="I10" s="7">
        <v>-12451899</v>
      </c>
      <c r="J10" s="4">
        <v>1</v>
      </c>
      <c r="K10" s="5" t="s">
        <v>330</v>
      </c>
      <c r="L10" s="94">
        <v>1042</v>
      </c>
      <c r="M10" s="5">
        <v>12060300</v>
      </c>
      <c r="N10" s="1">
        <v>1</v>
      </c>
    </row>
    <row r="11" spans="1:14" x14ac:dyDescent="0.5">
      <c r="A11" s="5"/>
      <c r="B11" s="93"/>
      <c r="C11" s="5">
        <v>2500701597</v>
      </c>
      <c r="D11" s="52">
        <v>100000303434</v>
      </c>
      <c r="E11" s="5">
        <v>0</v>
      </c>
      <c r="F11" s="5" t="s">
        <v>328</v>
      </c>
      <c r="G11" s="4" t="s">
        <v>329</v>
      </c>
      <c r="H11" s="6">
        <v>10755000</v>
      </c>
      <c r="I11" s="7">
        <v>-10754999</v>
      </c>
      <c r="J11" s="4">
        <v>1</v>
      </c>
      <c r="K11" s="5" t="s">
        <v>330</v>
      </c>
      <c r="L11" s="94">
        <v>900</v>
      </c>
      <c r="M11" s="5">
        <v>12060300</v>
      </c>
      <c r="N11" s="1">
        <v>1</v>
      </c>
    </row>
    <row r="12" spans="1:14" x14ac:dyDescent="0.5">
      <c r="A12" s="5"/>
      <c r="B12" s="93"/>
      <c r="C12" s="5">
        <v>2500701616</v>
      </c>
      <c r="D12" s="52">
        <v>100000298815</v>
      </c>
      <c r="E12" s="5">
        <v>0</v>
      </c>
      <c r="F12" s="5" t="s">
        <v>331</v>
      </c>
      <c r="G12" s="4" t="s">
        <v>332</v>
      </c>
      <c r="H12" s="6">
        <v>47978800</v>
      </c>
      <c r="I12" s="7">
        <v>-8149823.5700000003</v>
      </c>
      <c r="J12" s="7">
        <v>39828976.43</v>
      </c>
      <c r="K12" s="5" t="s">
        <v>330</v>
      </c>
      <c r="L12" s="94">
        <v>30</v>
      </c>
      <c r="M12" s="5">
        <v>12060300</v>
      </c>
      <c r="N12" s="1">
        <v>1</v>
      </c>
    </row>
    <row r="13" spans="1:14" x14ac:dyDescent="0.5">
      <c r="A13" s="5"/>
      <c r="B13" s="93"/>
      <c r="C13" s="5">
        <v>2500701617</v>
      </c>
      <c r="D13" s="52">
        <v>100000462631</v>
      </c>
      <c r="E13" s="5">
        <v>0</v>
      </c>
      <c r="F13" s="5" t="s">
        <v>333</v>
      </c>
      <c r="G13" s="4" t="s">
        <v>334</v>
      </c>
      <c r="H13" s="6">
        <v>19200000</v>
      </c>
      <c r="I13" s="7">
        <v>-302465.75</v>
      </c>
      <c r="J13" s="7">
        <v>18897534.25</v>
      </c>
      <c r="K13" s="5" t="s">
        <v>318</v>
      </c>
      <c r="L13" s="94">
        <v>8</v>
      </c>
      <c r="M13" s="5">
        <v>12060200</v>
      </c>
      <c r="N13" s="1">
        <v>1</v>
      </c>
    </row>
    <row r="14" spans="1:14" x14ac:dyDescent="0.5">
      <c r="A14" s="5"/>
      <c r="B14" s="93"/>
      <c r="C14" s="5">
        <v>2500701617</v>
      </c>
      <c r="D14" s="52">
        <v>100000451156</v>
      </c>
      <c r="E14" s="5">
        <v>0</v>
      </c>
      <c r="F14" s="5" t="s">
        <v>335</v>
      </c>
      <c r="G14" s="4" t="s">
        <v>336</v>
      </c>
      <c r="H14" s="6">
        <v>70360000</v>
      </c>
      <c r="I14" s="7">
        <v>-3971002.74</v>
      </c>
      <c r="J14" s="7">
        <v>66388997.259999998</v>
      </c>
      <c r="K14" s="5" t="s">
        <v>318</v>
      </c>
      <c r="L14" s="94">
        <v>4</v>
      </c>
      <c r="M14" s="5">
        <v>12060200</v>
      </c>
      <c r="N14" s="1">
        <v>1</v>
      </c>
    </row>
    <row r="15" spans="1:14" x14ac:dyDescent="0.5">
      <c r="A15" s="5"/>
      <c r="B15" s="93"/>
      <c r="C15" s="5">
        <v>2500701617</v>
      </c>
      <c r="D15" s="52">
        <v>100000418225</v>
      </c>
      <c r="E15" s="5">
        <v>0</v>
      </c>
      <c r="F15" s="5" t="s">
        <v>337</v>
      </c>
      <c r="G15" s="4" t="s">
        <v>338</v>
      </c>
      <c r="H15" s="6">
        <v>69694479.359999999</v>
      </c>
      <c r="I15" s="7">
        <v>-7685487.1100000003</v>
      </c>
      <c r="J15" s="7">
        <v>62008992.25</v>
      </c>
      <c r="K15" s="5" t="s">
        <v>339</v>
      </c>
      <c r="L15" s="94">
        <v>5280</v>
      </c>
      <c r="M15" s="5">
        <v>12061600</v>
      </c>
      <c r="N15" s="1">
        <v>1</v>
      </c>
    </row>
    <row r="16" spans="1:14" x14ac:dyDescent="0.5">
      <c r="A16" s="5"/>
      <c r="B16" s="93"/>
      <c r="C16" s="5">
        <v>2500701617</v>
      </c>
      <c r="D16" s="52">
        <v>100000424621</v>
      </c>
      <c r="E16" s="5">
        <v>0</v>
      </c>
      <c r="F16" s="5" t="s">
        <v>337</v>
      </c>
      <c r="G16" s="4" t="s">
        <v>338</v>
      </c>
      <c r="H16" s="6">
        <v>36476697.600000001</v>
      </c>
      <c r="I16" s="7">
        <v>-4022430.35</v>
      </c>
      <c r="J16" s="7">
        <v>32454267.25</v>
      </c>
      <c r="K16" s="5" t="s">
        <v>339</v>
      </c>
      <c r="L16" s="94">
        <v>2000</v>
      </c>
      <c r="M16" s="5">
        <v>12061600</v>
      </c>
      <c r="N16" s="1">
        <v>1</v>
      </c>
    </row>
    <row r="17" spans="1:14" x14ac:dyDescent="0.5">
      <c r="A17" s="5"/>
      <c r="B17" s="93"/>
      <c r="C17" s="5">
        <v>2500701617</v>
      </c>
      <c r="D17" s="52">
        <v>100000433912</v>
      </c>
      <c r="E17" s="5">
        <v>0</v>
      </c>
      <c r="F17" s="5" t="s">
        <v>340</v>
      </c>
      <c r="G17" s="4" t="s">
        <v>341</v>
      </c>
      <c r="H17" s="6">
        <v>26961000</v>
      </c>
      <c r="I17" s="7">
        <v>-1791244.54</v>
      </c>
      <c r="J17" s="7">
        <v>25169755.460000001</v>
      </c>
      <c r="K17" s="5" t="s">
        <v>342</v>
      </c>
      <c r="L17" s="94">
        <v>1254</v>
      </c>
      <c r="M17" s="5">
        <v>12061600</v>
      </c>
      <c r="N17" s="1">
        <v>1</v>
      </c>
    </row>
    <row r="18" spans="1:14" x14ac:dyDescent="0.5">
      <c r="A18" s="5"/>
      <c r="B18" s="93"/>
      <c r="C18" s="5">
        <v>2500701617</v>
      </c>
      <c r="D18" s="52">
        <v>100000430985</v>
      </c>
      <c r="E18" s="5">
        <v>0</v>
      </c>
      <c r="F18" s="5" t="s">
        <v>343</v>
      </c>
      <c r="G18" s="4" t="s">
        <v>338</v>
      </c>
      <c r="H18" s="6">
        <v>37078496</v>
      </c>
      <c r="I18" s="7">
        <v>-4342755.3499999996</v>
      </c>
      <c r="J18" s="7">
        <v>32735740.649999999</v>
      </c>
      <c r="K18" s="5" t="s">
        <v>339</v>
      </c>
      <c r="L18" s="94">
        <v>800</v>
      </c>
      <c r="M18" s="5">
        <v>12061600</v>
      </c>
      <c r="N18" s="1">
        <v>1</v>
      </c>
    </row>
    <row r="19" spans="1:14" x14ac:dyDescent="0.5">
      <c r="A19" s="5"/>
      <c r="B19" s="93"/>
      <c r="C19" s="5">
        <v>2500701617</v>
      </c>
      <c r="D19" s="52">
        <v>100000404831</v>
      </c>
      <c r="E19" s="5">
        <v>0</v>
      </c>
      <c r="F19" s="5" t="s">
        <v>126</v>
      </c>
      <c r="G19" s="4" t="s">
        <v>344</v>
      </c>
      <c r="H19" s="6">
        <v>10039040</v>
      </c>
      <c r="I19" s="7">
        <v>-1055474.4099999999</v>
      </c>
      <c r="J19" s="7">
        <v>8983565.5899999999</v>
      </c>
      <c r="K19" s="5" t="s">
        <v>345</v>
      </c>
      <c r="L19" s="94">
        <v>368</v>
      </c>
      <c r="M19" s="5">
        <v>12061600</v>
      </c>
      <c r="N19" s="1">
        <v>1</v>
      </c>
    </row>
    <row r="20" spans="1:14" x14ac:dyDescent="0.5">
      <c r="A20" s="5"/>
      <c r="B20" s="93"/>
      <c r="C20" s="5">
        <v>2500701617</v>
      </c>
      <c r="D20" s="52">
        <v>100000449186</v>
      </c>
      <c r="E20" s="5">
        <v>0</v>
      </c>
      <c r="F20" s="5" t="s">
        <v>346</v>
      </c>
      <c r="G20" s="4" t="s">
        <v>347</v>
      </c>
      <c r="H20" s="6">
        <v>31600000</v>
      </c>
      <c r="I20" s="7">
        <v>-1190410.96</v>
      </c>
      <c r="J20" s="7">
        <v>30409589.039999999</v>
      </c>
      <c r="K20" s="5" t="s">
        <v>348</v>
      </c>
      <c r="L20" s="94">
        <v>320</v>
      </c>
      <c r="M20" s="5">
        <v>12061600</v>
      </c>
      <c r="N20" s="1">
        <v>1</v>
      </c>
    </row>
    <row r="21" spans="1:14" x14ac:dyDescent="0.5">
      <c r="A21" s="5"/>
      <c r="B21" s="93"/>
      <c r="C21" s="5">
        <v>2500701617</v>
      </c>
      <c r="D21" s="52">
        <v>100000451157</v>
      </c>
      <c r="E21" s="5">
        <v>0</v>
      </c>
      <c r="F21" s="5" t="s">
        <v>349</v>
      </c>
      <c r="G21" s="4" t="s">
        <v>338</v>
      </c>
      <c r="H21" s="6">
        <v>45700000</v>
      </c>
      <c r="I21" s="7">
        <v>-1643321.92</v>
      </c>
      <c r="J21" s="7">
        <v>44056678.079999998</v>
      </c>
      <c r="K21" s="5" t="s">
        <v>339</v>
      </c>
      <c r="L21" s="94">
        <v>200</v>
      </c>
      <c r="M21" s="5">
        <v>12061600</v>
      </c>
      <c r="N21" s="1">
        <v>1</v>
      </c>
    </row>
    <row r="22" spans="1:14" x14ac:dyDescent="0.5">
      <c r="A22" s="5"/>
      <c r="B22" s="93"/>
      <c r="C22" s="5">
        <v>2500701617</v>
      </c>
      <c r="D22" s="52">
        <v>100000460320</v>
      </c>
      <c r="E22" s="5">
        <v>0</v>
      </c>
      <c r="F22" s="5" t="s">
        <v>350</v>
      </c>
      <c r="G22" s="4" t="s">
        <v>351</v>
      </c>
      <c r="H22" s="6">
        <v>66420000</v>
      </c>
      <c r="I22" s="7">
        <v>-909863.01</v>
      </c>
      <c r="J22" s="7">
        <v>65510136.990000002</v>
      </c>
      <c r="K22" s="5" t="s">
        <v>330</v>
      </c>
      <c r="L22" s="94">
        <v>180</v>
      </c>
      <c r="M22" s="5">
        <v>12061600</v>
      </c>
      <c r="N22" s="1">
        <v>1</v>
      </c>
    </row>
    <row r="23" spans="1:14" x14ac:dyDescent="0.5">
      <c r="A23" s="5"/>
      <c r="B23" s="93"/>
      <c r="C23" s="5">
        <v>2500701617</v>
      </c>
      <c r="D23" s="52">
        <v>100000462421</v>
      </c>
      <c r="E23" s="5">
        <v>0</v>
      </c>
      <c r="F23" s="5" t="s">
        <v>352</v>
      </c>
      <c r="G23" s="4" t="s">
        <v>353</v>
      </c>
      <c r="H23" s="6">
        <v>32220000</v>
      </c>
      <c r="I23" s="7">
        <v>-452404.11</v>
      </c>
      <c r="J23" s="7">
        <v>31767595.890000001</v>
      </c>
      <c r="K23" s="5" t="s">
        <v>330</v>
      </c>
      <c r="L23" s="94">
        <v>180</v>
      </c>
      <c r="M23" s="5">
        <v>12061600</v>
      </c>
      <c r="N23" s="1">
        <v>1</v>
      </c>
    </row>
    <row r="24" spans="1:14" x14ac:dyDescent="0.5">
      <c r="A24" s="5"/>
      <c r="B24" s="93"/>
      <c r="C24" s="5">
        <v>2500701617</v>
      </c>
      <c r="D24" s="52">
        <v>100000429930</v>
      </c>
      <c r="E24" s="5">
        <v>0</v>
      </c>
      <c r="F24" s="5" t="s">
        <v>354</v>
      </c>
      <c r="G24" s="4" t="s">
        <v>338</v>
      </c>
      <c r="H24" s="6">
        <v>18178500</v>
      </c>
      <c r="I24" s="7">
        <v>-1556378.42</v>
      </c>
      <c r="J24" s="7">
        <v>16622121.58</v>
      </c>
      <c r="K24" s="5" t="s">
        <v>339</v>
      </c>
      <c r="L24" s="94">
        <v>150</v>
      </c>
      <c r="M24" s="5">
        <v>12061600</v>
      </c>
      <c r="N24" s="1">
        <v>1</v>
      </c>
    </row>
    <row r="25" spans="1:14" x14ac:dyDescent="0.5">
      <c r="A25" s="5"/>
      <c r="B25" s="93"/>
      <c r="C25" s="5">
        <v>2500701617</v>
      </c>
      <c r="D25" s="52">
        <v>100000404942</v>
      </c>
      <c r="E25" s="5">
        <v>0</v>
      </c>
      <c r="F25" s="5" t="s">
        <v>355</v>
      </c>
      <c r="G25" s="4" t="s">
        <v>338</v>
      </c>
      <c r="H25" s="6">
        <v>18000000</v>
      </c>
      <c r="I25" s="7">
        <v>-1843150.68</v>
      </c>
      <c r="J25" s="7">
        <v>16156849.32</v>
      </c>
      <c r="K25" s="5" t="s">
        <v>339</v>
      </c>
      <c r="L25" s="94">
        <v>125</v>
      </c>
      <c r="M25" s="5">
        <v>12061600</v>
      </c>
      <c r="N25" s="1">
        <v>1</v>
      </c>
    </row>
    <row r="26" spans="1:14" x14ac:dyDescent="0.5">
      <c r="A26" s="5"/>
      <c r="B26" s="93"/>
      <c r="C26" s="5">
        <v>2500701617</v>
      </c>
      <c r="D26" s="52">
        <v>100000433911</v>
      </c>
      <c r="E26" s="5">
        <v>0</v>
      </c>
      <c r="F26" s="5" t="s">
        <v>356</v>
      </c>
      <c r="G26" s="4" t="s">
        <v>357</v>
      </c>
      <c r="H26" s="6">
        <v>19390000</v>
      </c>
      <c r="I26" s="7">
        <v>-1381205.48</v>
      </c>
      <c r="J26" s="7">
        <v>18008794.52</v>
      </c>
      <c r="K26" s="5" t="s">
        <v>348</v>
      </c>
      <c r="L26" s="94">
        <v>100</v>
      </c>
      <c r="M26" s="5">
        <v>12061600</v>
      </c>
      <c r="N26" s="1">
        <v>1</v>
      </c>
    </row>
    <row r="27" spans="1:14" x14ac:dyDescent="0.5">
      <c r="A27" s="5"/>
      <c r="B27" s="93"/>
      <c r="C27" s="5">
        <v>2500701617</v>
      </c>
      <c r="D27" s="52">
        <v>100000413499</v>
      </c>
      <c r="E27" s="5">
        <v>0</v>
      </c>
      <c r="F27" s="5" t="s">
        <v>358</v>
      </c>
      <c r="G27" s="4" t="s">
        <v>359</v>
      </c>
      <c r="H27" s="6">
        <v>23738000</v>
      </c>
      <c r="I27" s="7">
        <v>-2560777.39</v>
      </c>
      <c r="J27" s="7">
        <v>21177222.609999999</v>
      </c>
      <c r="K27" s="5" t="s">
        <v>330</v>
      </c>
      <c r="L27" s="94">
        <v>52</v>
      </c>
      <c r="M27" s="5">
        <v>12061600</v>
      </c>
      <c r="N27" s="1">
        <v>1</v>
      </c>
    </row>
    <row r="28" spans="1:14" x14ac:dyDescent="0.5">
      <c r="A28" s="5"/>
      <c r="B28" s="93"/>
      <c r="C28" s="5">
        <v>2500701617</v>
      </c>
      <c r="D28" s="52">
        <v>100000376765</v>
      </c>
      <c r="E28" s="5">
        <v>0</v>
      </c>
      <c r="F28" s="5" t="s">
        <v>360</v>
      </c>
      <c r="G28" s="4" t="s">
        <v>361</v>
      </c>
      <c r="H28" s="6">
        <v>13610000</v>
      </c>
      <c r="I28" s="7">
        <v>-2116075.34</v>
      </c>
      <c r="J28" s="7">
        <v>11493924.66</v>
      </c>
      <c r="K28" s="5" t="s">
        <v>362</v>
      </c>
      <c r="L28" s="94">
        <v>50</v>
      </c>
      <c r="M28" s="5">
        <v>12061600</v>
      </c>
      <c r="N28" s="1">
        <v>1</v>
      </c>
    </row>
    <row r="29" spans="1:14" x14ac:dyDescent="0.5">
      <c r="A29" s="5"/>
      <c r="B29" s="93"/>
      <c r="C29" s="5">
        <v>2500701617</v>
      </c>
      <c r="D29" s="52">
        <v>100000404940</v>
      </c>
      <c r="E29" s="5">
        <v>0</v>
      </c>
      <c r="F29" s="5" t="s">
        <v>355</v>
      </c>
      <c r="G29" s="4" t="s">
        <v>338</v>
      </c>
      <c r="H29" s="6">
        <v>11500000</v>
      </c>
      <c r="I29" s="7">
        <v>-1177568.49</v>
      </c>
      <c r="J29" s="7">
        <v>10322431.51</v>
      </c>
      <c r="K29" s="5" t="s">
        <v>339</v>
      </c>
      <c r="L29" s="94">
        <v>50</v>
      </c>
      <c r="M29" s="5">
        <v>12061600</v>
      </c>
      <c r="N29" s="1">
        <v>1</v>
      </c>
    </row>
    <row r="30" spans="1:14" x14ac:dyDescent="0.5">
      <c r="A30" s="5"/>
      <c r="B30" s="93"/>
      <c r="C30" s="5">
        <v>2500701617</v>
      </c>
      <c r="D30" s="52">
        <v>100000404941</v>
      </c>
      <c r="E30" s="5">
        <v>0</v>
      </c>
      <c r="F30" s="5" t="s">
        <v>355</v>
      </c>
      <c r="G30" s="4" t="s">
        <v>338</v>
      </c>
      <c r="H30" s="6">
        <v>11500000</v>
      </c>
      <c r="I30" s="7">
        <v>-1177568.49</v>
      </c>
      <c r="J30" s="7">
        <v>10322431.51</v>
      </c>
      <c r="K30" s="5" t="s">
        <v>339</v>
      </c>
      <c r="L30" s="94">
        <v>50</v>
      </c>
      <c r="M30" s="5">
        <v>12061600</v>
      </c>
      <c r="N30" s="1">
        <v>1</v>
      </c>
    </row>
    <row r="31" spans="1:14" x14ac:dyDescent="0.5">
      <c r="A31" s="5"/>
      <c r="B31" s="93"/>
      <c r="C31" s="5">
        <v>2500701617</v>
      </c>
      <c r="D31" s="52">
        <v>100000438733</v>
      </c>
      <c r="E31" s="5">
        <v>0</v>
      </c>
      <c r="F31" s="5" t="s">
        <v>343</v>
      </c>
      <c r="G31" s="4" t="s">
        <v>338</v>
      </c>
      <c r="H31" s="6">
        <v>14400000</v>
      </c>
      <c r="I31" s="7">
        <v>-1686575.34</v>
      </c>
      <c r="J31" s="7">
        <v>12713424.66</v>
      </c>
      <c r="K31" s="5" t="s">
        <v>339</v>
      </c>
      <c r="L31" s="94">
        <v>40</v>
      </c>
      <c r="M31" s="5">
        <v>12061600</v>
      </c>
      <c r="N31" s="1">
        <v>1</v>
      </c>
    </row>
    <row r="32" spans="1:14" x14ac:dyDescent="0.5">
      <c r="A32" s="5"/>
      <c r="B32" s="93"/>
      <c r="C32" s="5">
        <v>2500701617</v>
      </c>
      <c r="D32" s="52">
        <v>100000445660</v>
      </c>
      <c r="E32" s="5">
        <v>0</v>
      </c>
      <c r="F32" s="5" t="s">
        <v>321</v>
      </c>
      <c r="G32" s="4" t="s">
        <v>338</v>
      </c>
      <c r="H32" s="6">
        <v>14400000</v>
      </c>
      <c r="I32" s="7">
        <v>-1800000</v>
      </c>
      <c r="J32" s="7">
        <v>12600000</v>
      </c>
      <c r="K32" s="5" t="s">
        <v>339</v>
      </c>
      <c r="L32" s="94">
        <v>40</v>
      </c>
      <c r="M32" s="5">
        <v>12061600</v>
      </c>
      <c r="N32" s="1">
        <v>1</v>
      </c>
    </row>
    <row r="33" spans="1:14" x14ac:dyDescent="0.5">
      <c r="A33" s="5"/>
      <c r="B33" s="93"/>
      <c r="C33" s="5">
        <v>2500701617</v>
      </c>
      <c r="D33" s="52">
        <v>100000462406</v>
      </c>
      <c r="E33" s="5">
        <v>0</v>
      </c>
      <c r="F33" s="5" t="s">
        <v>363</v>
      </c>
      <c r="G33" s="4" t="s">
        <v>364</v>
      </c>
      <c r="H33" s="6">
        <v>110445000</v>
      </c>
      <c r="I33" s="7">
        <v>-1096885.27</v>
      </c>
      <c r="J33" s="7">
        <v>109348114.73</v>
      </c>
      <c r="K33" s="5" t="s">
        <v>348</v>
      </c>
      <c r="L33" s="94">
        <v>37</v>
      </c>
      <c r="M33" s="5">
        <v>12061600</v>
      </c>
      <c r="N33" s="1">
        <v>1</v>
      </c>
    </row>
    <row r="34" spans="1:14" x14ac:dyDescent="0.5">
      <c r="A34" s="5"/>
      <c r="B34" s="93"/>
      <c r="C34" s="5">
        <v>2500701617</v>
      </c>
      <c r="D34" s="52">
        <v>100000462411</v>
      </c>
      <c r="E34" s="5">
        <v>0</v>
      </c>
      <c r="F34" s="5" t="s">
        <v>365</v>
      </c>
      <c r="G34" s="4" t="s">
        <v>366</v>
      </c>
      <c r="H34" s="6">
        <v>44500000</v>
      </c>
      <c r="I34" s="7">
        <v>-380993.15</v>
      </c>
      <c r="J34" s="7">
        <v>44119006.850000001</v>
      </c>
      <c r="K34" s="5" t="s">
        <v>348</v>
      </c>
      <c r="L34" s="94">
        <v>2</v>
      </c>
      <c r="M34" s="5">
        <v>12061600</v>
      </c>
      <c r="N34" s="1">
        <v>1</v>
      </c>
    </row>
    <row r="35" spans="1:14" x14ac:dyDescent="0.5">
      <c r="A35" s="5">
        <v>2</v>
      </c>
      <c r="B35" s="93" t="s">
        <v>286</v>
      </c>
      <c r="C35" s="5">
        <v>2500700173</v>
      </c>
      <c r="D35" s="52">
        <v>100000128728</v>
      </c>
      <c r="E35" s="5">
        <v>0</v>
      </c>
      <c r="F35" s="5" t="s">
        <v>367</v>
      </c>
      <c r="G35" s="4" t="s">
        <v>368</v>
      </c>
      <c r="H35" s="6">
        <v>26716150</v>
      </c>
      <c r="I35" s="7">
        <v>-26716149</v>
      </c>
      <c r="J35" s="4">
        <v>1</v>
      </c>
      <c r="K35" s="5" t="s">
        <v>369</v>
      </c>
      <c r="L35" s="94">
        <v>2</v>
      </c>
      <c r="M35" s="5">
        <v>12060100</v>
      </c>
      <c r="N35" s="1">
        <v>1</v>
      </c>
    </row>
    <row r="36" spans="1:14" x14ac:dyDescent="0.5">
      <c r="A36" s="5"/>
      <c r="B36" s="93"/>
      <c r="C36" s="5">
        <v>2500700173</v>
      </c>
      <c r="D36" s="52">
        <v>100000159492</v>
      </c>
      <c r="E36" s="5">
        <v>0</v>
      </c>
      <c r="F36" s="5" t="s">
        <v>370</v>
      </c>
      <c r="G36" s="4" t="s">
        <v>371</v>
      </c>
      <c r="H36" s="6">
        <v>12890000</v>
      </c>
      <c r="I36" s="7">
        <v>-12889999</v>
      </c>
      <c r="J36" s="4">
        <v>1</v>
      </c>
      <c r="K36" s="5" t="s">
        <v>318</v>
      </c>
      <c r="L36" s="94">
        <v>2</v>
      </c>
      <c r="M36" s="5">
        <v>12060200</v>
      </c>
      <c r="N36" s="1">
        <v>1</v>
      </c>
    </row>
    <row r="37" spans="1:14" x14ac:dyDescent="0.5">
      <c r="A37" s="5"/>
      <c r="B37" s="93"/>
      <c r="C37" s="5">
        <v>2500700173</v>
      </c>
      <c r="D37" s="52">
        <v>100000050031</v>
      </c>
      <c r="E37" s="5">
        <v>0</v>
      </c>
      <c r="F37" s="5" t="s">
        <v>372</v>
      </c>
      <c r="G37" s="4" t="s">
        <v>373</v>
      </c>
      <c r="H37" s="6">
        <v>11400000</v>
      </c>
      <c r="I37" s="7">
        <v>-11399999</v>
      </c>
      <c r="J37" s="4">
        <v>1</v>
      </c>
      <c r="K37" s="5" t="s">
        <v>348</v>
      </c>
      <c r="L37" s="94">
        <v>38</v>
      </c>
      <c r="M37" s="5">
        <v>12060900</v>
      </c>
      <c r="N37" s="1">
        <v>1</v>
      </c>
    </row>
    <row r="38" spans="1:14" x14ac:dyDescent="0.5">
      <c r="A38" s="5"/>
      <c r="B38" s="93"/>
      <c r="C38" s="5">
        <v>2500700173</v>
      </c>
      <c r="D38" s="52">
        <v>100000050028</v>
      </c>
      <c r="E38" s="5">
        <v>0</v>
      </c>
      <c r="F38" s="5" t="s">
        <v>372</v>
      </c>
      <c r="G38" s="4" t="s">
        <v>374</v>
      </c>
      <c r="H38" s="6">
        <v>16800000</v>
      </c>
      <c r="I38" s="7">
        <v>-16799999</v>
      </c>
      <c r="J38" s="4">
        <v>1</v>
      </c>
      <c r="K38" s="5" t="s">
        <v>348</v>
      </c>
      <c r="L38" s="94">
        <v>14</v>
      </c>
      <c r="M38" s="5">
        <v>12060900</v>
      </c>
      <c r="N38" s="1">
        <v>1</v>
      </c>
    </row>
    <row r="39" spans="1:14" x14ac:dyDescent="0.5">
      <c r="A39" s="5"/>
      <c r="B39" s="93"/>
      <c r="C39" s="5">
        <v>2500700173</v>
      </c>
      <c r="D39" s="52">
        <v>100000078643</v>
      </c>
      <c r="E39" s="5">
        <v>0</v>
      </c>
      <c r="F39" s="5" t="s">
        <v>375</v>
      </c>
      <c r="G39" s="4" t="s">
        <v>376</v>
      </c>
      <c r="H39" s="6">
        <v>13300000</v>
      </c>
      <c r="I39" s="7">
        <v>-13299999</v>
      </c>
      <c r="J39" s="4">
        <v>1</v>
      </c>
      <c r="K39" s="5" t="s">
        <v>348</v>
      </c>
      <c r="L39" s="94">
        <v>2</v>
      </c>
      <c r="M39" s="5">
        <v>12060900</v>
      </c>
      <c r="N39" s="1">
        <v>1</v>
      </c>
    </row>
    <row r="40" spans="1:14" x14ac:dyDescent="0.5">
      <c r="A40" s="5"/>
      <c r="B40" s="93"/>
      <c r="C40" s="5">
        <v>2500700173</v>
      </c>
      <c r="D40" s="52">
        <v>100000105442</v>
      </c>
      <c r="E40" s="5">
        <v>0</v>
      </c>
      <c r="F40" s="5" t="s">
        <v>377</v>
      </c>
      <c r="G40" s="4" t="s">
        <v>378</v>
      </c>
      <c r="H40" s="6">
        <v>13419999.99</v>
      </c>
      <c r="I40" s="7">
        <v>-13419998.99</v>
      </c>
      <c r="J40" s="4">
        <v>1</v>
      </c>
      <c r="K40" s="5" t="s">
        <v>348</v>
      </c>
      <c r="L40" s="94">
        <v>2</v>
      </c>
      <c r="M40" s="5">
        <v>12060900</v>
      </c>
      <c r="N40" s="1">
        <v>1</v>
      </c>
    </row>
    <row r="41" spans="1:14" x14ac:dyDescent="0.5">
      <c r="A41" s="5"/>
      <c r="B41" s="93"/>
      <c r="C41" s="5">
        <v>2500700173</v>
      </c>
      <c r="D41" s="52">
        <v>100000139621</v>
      </c>
      <c r="E41" s="5">
        <v>0</v>
      </c>
      <c r="F41" s="5" t="s">
        <v>379</v>
      </c>
      <c r="G41" s="4" t="s">
        <v>380</v>
      </c>
      <c r="H41" s="6">
        <v>18769000</v>
      </c>
      <c r="I41" s="7">
        <v>-18768999</v>
      </c>
      <c r="J41" s="4">
        <v>1</v>
      </c>
      <c r="K41" s="5" t="s">
        <v>330</v>
      </c>
      <c r="L41" s="94">
        <v>2</v>
      </c>
      <c r="M41" s="5">
        <v>12060900</v>
      </c>
      <c r="N41" s="1">
        <v>1</v>
      </c>
    </row>
    <row r="42" spans="1:14" x14ac:dyDescent="0.5">
      <c r="A42" s="5"/>
      <c r="B42" s="93"/>
      <c r="C42" s="5">
        <v>2500700173</v>
      </c>
      <c r="D42" s="52">
        <v>100000158021</v>
      </c>
      <c r="E42" s="5">
        <v>0</v>
      </c>
      <c r="F42" s="5" t="s">
        <v>381</v>
      </c>
      <c r="G42" s="4" t="s">
        <v>382</v>
      </c>
      <c r="H42" s="6">
        <v>16150000</v>
      </c>
      <c r="I42" s="7">
        <v>-16149999</v>
      </c>
      <c r="J42" s="4">
        <v>1</v>
      </c>
      <c r="K42" s="5" t="s">
        <v>348</v>
      </c>
      <c r="L42" s="94">
        <v>2</v>
      </c>
      <c r="M42" s="5">
        <v>12060900</v>
      </c>
      <c r="N42" s="1">
        <v>1</v>
      </c>
    </row>
    <row r="43" spans="1:14" x14ac:dyDescent="0.5">
      <c r="A43" s="5"/>
      <c r="B43" s="93"/>
      <c r="C43" s="5">
        <v>2500700173</v>
      </c>
      <c r="D43" s="52">
        <v>100000158719</v>
      </c>
      <c r="E43" s="5">
        <v>0</v>
      </c>
      <c r="F43" s="5" t="s">
        <v>381</v>
      </c>
      <c r="G43" s="4" t="s">
        <v>383</v>
      </c>
      <c r="H43" s="6">
        <v>11290000</v>
      </c>
      <c r="I43" s="7">
        <v>-11289999</v>
      </c>
      <c r="J43" s="4">
        <v>1</v>
      </c>
      <c r="K43" s="5" t="s">
        <v>348</v>
      </c>
      <c r="L43" s="94">
        <v>2</v>
      </c>
      <c r="M43" s="5">
        <v>12060900</v>
      </c>
      <c r="N43" s="1">
        <v>1</v>
      </c>
    </row>
    <row r="44" spans="1:14" x14ac:dyDescent="0.5">
      <c r="A44" s="5"/>
      <c r="B44" s="93"/>
      <c r="C44" s="5">
        <v>2500700173</v>
      </c>
      <c r="D44" s="52">
        <v>100000159466</v>
      </c>
      <c r="E44" s="5">
        <v>0</v>
      </c>
      <c r="F44" s="5" t="s">
        <v>384</v>
      </c>
      <c r="G44" s="4" t="s">
        <v>385</v>
      </c>
      <c r="H44" s="6">
        <v>29950000</v>
      </c>
      <c r="I44" s="7">
        <v>-29949999</v>
      </c>
      <c r="J44" s="4">
        <v>1</v>
      </c>
      <c r="K44" s="5" t="s">
        <v>386</v>
      </c>
      <c r="L44" s="94">
        <v>2</v>
      </c>
      <c r="M44" s="5">
        <v>12060900</v>
      </c>
      <c r="N44" s="1">
        <v>1</v>
      </c>
    </row>
    <row r="45" spans="1:14" x14ac:dyDescent="0.5">
      <c r="A45" s="5"/>
      <c r="B45" s="93"/>
      <c r="C45" s="5">
        <v>2500700173</v>
      </c>
      <c r="D45" s="52">
        <v>100000171561</v>
      </c>
      <c r="E45" s="5">
        <v>0</v>
      </c>
      <c r="F45" s="5" t="s">
        <v>387</v>
      </c>
      <c r="G45" s="4" t="s">
        <v>388</v>
      </c>
      <c r="H45" s="6">
        <v>13960000</v>
      </c>
      <c r="I45" s="7">
        <v>-13959999</v>
      </c>
      <c r="J45" s="4">
        <v>1</v>
      </c>
      <c r="K45" s="5" t="s">
        <v>348</v>
      </c>
      <c r="L45" s="94">
        <v>2</v>
      </c>
      <c r="M45" s="5">
        <v>12060900</v>
      </c>
      <c r="N45" s="1">
        <v>1</v>
      </c>
    </row>
    <row r="46" spans="1:14" x14ac:dyDescent="0.5">
      <c r="A46" s="5"/>
      <c r="B46" s="93"/>
      <c r="C46" s="5">
        <v>2500700173</v>
      </c>
      <c r="D46" s="52">
        <v>100000195494</v>
      </c>
      <c r="E46" s="5">
        <v>0</v>
      </c>
      <c r="F46" s="5" t="s">
        <v>389</v>
      </c>
      <c r="G46" s="4" t="s">
        <v>390</v>
      </c>
      <c r="H46" s="6">
        <v>12900000</v>
      </c>
      <c r="I46" s="7">
        <v>-12808109.59</v>
      </c>
      <c r="J46" s="7">
        <v>91890.41</v>
      </c>
      <c r="K46" s="5" t="s">
        <v>330</v>
      </c>
      <c r="L46" s="94">
        <v>2</v>
      </c>
      <c r="M46" s="5">
        <v>12060900</v>
      </c>
      <c r="N46" s="1">
        <v>1</v>
      </c>
    </row>
    <row r="47" spans="1:14" x14ac:dyDescent="0.5">
      <c r="A47" s="5"/>
      <c r="B47" s="93"/>
      <c r="C47" s="5">
        <v>2500700173</v>
      </c>
      <c r="D47" s="52">
        <v>100000204067</v>
      </c>
      <c r="E47" s="5">
        <v>0</v>
      </c>
      <c r="F47" s="5" t="s">
        <v>391</v>
      </c>
      <c r="G47" s="4" t="s">
        <v>392</v>
      </c>
      <c r="H47" s="6">
        <v>11670000</v>
      </c>
      <c r="I47" s="7">
        <v>-11164832.880000001</v>
      </c>
      <c r="J47" s="7">
        <v>505167.12</v>
      </c>
      <c r="K47" s="5" t="s">
        <v>348</v>
      </c>
      <c r="L47" s="94">
        <v>2</v>
      </c>
      <c r="M47" s="5">
        <v>12060900</v>
      </c>
      <c r="N47" s="1">
        <v>1</v>
      </c>
    </row>
    <row r="48" spans="1:14" x14ac:dyDescent="0.5">
      <c r="A48" s="5"/>
      <c r="B48" s="93"/>
      <c r="C48" s="5">
        <v>2500700173</v>
      </c>
      <c r="D48" s="52">
        <v>100000402666</v>
      </c>
      <c r="E48" s="5">
        <v>0</v>
      </c>
      <c r="F48" s="5" t="s">
        <v>393</v>
      </c>
      <c r="G48" s="4" t="s">
        <v>394</v>
      </c>
      <c r="H48" s="6">
        <v>13400000</v>
      </c>
      <c r="I48" s="7">
        <v>-13399999</v>
      </c>
      <c r="J48" s="4">
        <v>1</v>
      </c>
      <c r="K48" s="5">
        <v>165</v>
      </c>
      <c r="L48" s="94">
        <v>2</v>
      </c>
      <c r="M48" s="5">
        <v>12060900</v>
      </c>
      <c r="N48" s="1">
        <v>1</v>
      </c>
    </row>
    <row r="49" spans="1:14" x14ac:dyDescent="0.5">
      <c r="A49" s="5"/>
      <c r="B49" s="93"/>
      <c r="C49" s="5">
        <v>2500700208</v>
      </c>
      <c r="D49" s="52">
        <v>100000375233</v>
      </c>
      <c r="E49" s="5">
        <v>0</v>
      </c>
      <c r="F49" s="5" t="s">
        <v>395</v>
      </c>
      <c r="G49" s="4" t="s">
        <v>396</v>
      </c>
      <c r="H49" s="6">
        <v>48332979</v>
      </c>
      <c r="I49" s="7">
        <v>-48332978</v>
      </c>
      <c r="J49" s="4">
        <v>1</v>
      </c>
      <c r="K49" s="5" t="s">
        <v>369</v>
      </c>
      <c r="L49" s="94">
        <v>2</v>
      </c>
      <c r="M49" s="5">
        <v>12060400</v>
      </c>
      <c r="N49" s="1">
        <v>1</v>
      </c>
    </row>
    <row r="50" spans="1:14" x14ac:dyDescent="0.5">
      <c r="A50" s="5"/>
      <c r="B50" s="93"/>
      <c r="C50" s="5">
        <v>2500700208</v>
      </c>
      <c r="D50" s="52">
        <v>100000203125</v>
      </c>
      <c r="E50" s="5">
        <v>0</v>
      </c>
      <c r="F50" s="5" t="s">
        <v>397</v>
      </c>
      <c r="G50" s="4" t="s">
        <v>398</v>
      </c>
      <c r="H50" s="6">
        <v>10700000</v>
      </c>
      <c r="I50" s="7">
        <v>-6387020.5499999998</v>
      </c>
      <c r="J50" s="7">
        <v>4312979.45</v>
      </c>
      <c r="K50" s="5" t="s">
        <v>330</v>
      </c>
      <c r="L50" s="94">
        <v>2</v>
      </c>
      <c r="M50" s="5">
        <v>12060900</v>
      </c>
      <c r="N50" s="1">
        <v>1</v>
      </c>
    </row>
    <row r="51" spans="1:14" x14ac:dyDescent="0.5">
      <c r="A51" s="5"/>
      <c r="B51" s="93"/>
      <c r="C51" s="5">
        <v>2500700208</v>
      </c>
      <c r="D51" s="52">
        <v>100000205763</v>
      </c>
      <c r="E51" s="5">
        <v>0</v>
      </c>
      <c r="F51" s="5" t="s">
        <v>399</v>
      </c>
      <c r="G51" s="4" t="s">
        <v>400</v>
      </c>
      <c r="H51" s="6">
        <v>26879000</v>
      </c>
      <c r="I51" s="7">
        <v>-14985963.01</v>
      </c>
      <c r="J51" s="7">
        <v>11893036.99</v>
      </c>
      <c r="K51" s="5" t="s">
        <v>330</v>
      </c>
      <c r="L51" s="94">
        <v>2</v>
      </c>
      <c r="M51" s="5">
        <v>12060900</v>
      </c>
      <c r="N51" s="1">
        <v>1</v>
      </c>
    </row>
    <row r="52" spans="1:14" x14ac:dyDescent="0.5">
      <c r="A52" s="5"/>
      <c r="B52" s="93"/>
      <c r="C52" s="5">
        <v>2500700208</v>
      </c>
      <c r="D52" s="52">
        <v>100000239111</v>
      </c>
      <c r="E52" s="5">
        <v>0</v>
      </c>
      <c r="F52" s="5" t="s">
        <v>401</v>
      </c>
      <c r="G52" s="4" t="s">
        <v>402</v>
      </c>
      <c r="H52" s="6">
        <v>11938000</v>
      </c>
      <c r="I52" s="7">
        <v>-9365650.8699999992</v>
      </c>
      <c r="J52" s="7">
        <v>2572349.13</v>
      </c>
      <c r="K52" s="5" t="s">
        <v>330</v>
      </c>
      <c r="L52" s="94">
        <v>2</v>
      </c>
      <c r="M52" s="5">
        <v>12060900</v>
      </c>
      <c r="N52" s="1">
        <v>1</v>
      </c>
    </row>
    <row r="53" spans="1:14" x14ac:dyDescent="0.5">
      <c r="A53" s="5"/>
      <c r="B53" s="93"/>
      <c r="C53" s="5">
        <v>2500700208</v>
      </c>
      <c r="D53" s="52">
        <v>100000399684</v>
      </c>
      <c r="E53" s="5">
        <v>0</v>
      </c>
      <c r="F53" s="5" t="s">
        <v>403</v>
      </c>
      <c r="G53" s="4" t="s">
        <v>404</v>
      </c>
      <c r="H53" s="6">
        <v>11770000</v>
      </c>
      <c r="I53" s="7">
        <v>-2805452.05</v>
      </c>
      <c r="J53" s="7">
        <v>8964547.9499999993</v>
      </c>
      <c r="K53" s="5" t="s">
        <v>330</v>
      </c>
      <c r="L53" s="94">
        <v>2</v>
      </c>
      <c r="M53" s="5">
        <v>12060900</v>
      </c>
      <c r="N53" s="1">
        <v>1</v>
      </c>
    </row>
    <row r="54" spans="1:14" x14ac:dyDescent="0.5">
      <c r="A54" s="5">
        <v>3</v>
      </c>
      <c r="B54" s="93" t="s">
        <v>405</v>
      </c>
      <c r="C54" s="5">
        <v>2500700218</v>
      </c>
      <c r="D54" s="52">
        <v>100000450548</v>
      </c>
      <c r="E54" s="5">
        <v>0</v>
      </c>
      <c r="F54" s="5" t="s">
        <v>406</v>
      </c>
      <c r="G54" s="4" t="s">
        <v>407</v>
      </c>
      <c r="H54" s="6">
        <v>31572000</v>
      </c>
      <c r="I54" s="7">
        <v>-3367551.53</v>
      </c>
      <c r="J54" s="7">
        <v>28204448.469999999</v>
      </c>
      <c r="K54" s="5" t="s">
        <v>318</v>
      </c>
      <c r="L54" s="94">
        <v>45</v>
      </c>
      <c r="M54" s="5">
        <v>12060200</v>
      </c>
      <c r="N54" s="1">
        <v>3</v>
      </c>
    </row>
    <row r="55" spans="1:14" x14ac:dyDescent="0.5">
      <c r="A55" s="5"/>
      <c r="B55" s="93"/>
      <c r="C55" s="5">
        <v>2500700218</v>
      </c>
      <c r="D55" s="52">
        <v>100000399024</v>
      </c>
      <c r="E55" s="5">
        <v>0</v>
      </c>
      <c r="F55" s="5" t="s">
        <v>408</v>
      </c>
      <c r="G55" s="4" t="s">
        <v>409</v>
      </c>
      <c r="H55" s="6">
        <v>14261000</v>
      </c>
      <c r="I55" s="7">
        <v>-3585211.15</v>
      </c>
      <c r="J55" s="7">
        <v>10675788.85</v>
      </c>
      <c r="K55" s="5" t="s">
        <v>318</v>
      </c>
      <c r="L55" s="94">
        <v>26</v>
      </c>
      <c r="M55" s="5">
        <v>12060200</v>
      </c>
      <c r="N55" s="1">
        <v>3</v>
      </c>
    </row>
    <row r="56" spans="1:14" x14ac:dyDescent="0.5">
      <c r="A56" s="5"/>
      <c r="B56" s="93"/>
      <c r="C56" s="5">
        <v>2500700218</v>
      </c>
      <c r="D56" s="52">
        <v>100000399025</v>
      </c>
      <c r="E56" s="5">
        <v>0</v>
      </c>
      <c r="F56" s="5" t="s">
        <v>408</v>
      </c>
      <c r="G56" s="4" t="s">
        <v>410</v>
      </c>
      <c r="H56" s="6">
        <v>14261000</v>
      </c>
      <c r="I56" s="7">
        <v>-3585211.15</v>
      </c>
      <c r="J56" s="7">
        <v>10675788.85</v>
      </c>
      <c r="K56" s="5" t="s">
        <v>318</v>
      </c>
      <c r="L56" s="94">
        <v>26</v>
      </c>
      <c r="M56" s="5">
        <v>12060200</v>
      </c>
      <c r="N56" s="1">
        <v>3</v>
      </c>
    </row>
    <row r="57" spans="1:14" x14ac:dyDescent="0.5">
      <c r="A57" s="5"/>
      <c r="B57" s="93"/>
      <c r="C57" s="5">
        <v>2500700218</v>
      </c>
      <c r="D57" s="52">
        <v>100000417874</v>
      </c>
      <c r="E57" s="5">
        <v>0</v>
      </c>
      <c r="F57" s="5" t="s">
        <v>19</v>
      </c>
      <c r="G57" s="4" t="s">
        <v>411</v>
      </c>
      <c r="H57" s="6">
        <v>16296000</v>
      </c>
      <c r="I57" s="7">
        <v>-3678692.52</v>
      </c>
      <c r="J57" s="7">
        <v>12617307.48</v>
      </c>
      <c r="K57" s="5" t="s">
        <v>318</v>
      </c>
      <c r="L57" s="94">
        <v>24</v>
      </c>
      <c r="M57" s="5">
        <v>12060200</v>
      </c>
      <c r="N57" s="1">
        <v>3</v>
      </c>
    </row>
    <row r="58" spans="1:14" x14ac:dyDescent="0.5">
      <c r="A58" s="5"/>
      <c r="B58" s="93"/>
      <c r="C58" s="5">
        <v>2500700218</v>
      </c>
      <c r="D58" s="52">
        <v>100000418295</v>
      </c>
      <c r="E58" s="5">
        <v>0</v>
      </c>
      <c r="F58" s="5" t="s">
        <v>19</v>
      </c>
      <c r="G58" s="4" t="s">
        <v>412</v>
      </c>
      <c r="H58" s="6">
        <v>14282000</v>
      </c>
      <c r="I58" s="7">
        <v>-2288003.64</v>
      </c>
      <c r="J58" s="7">
        <v>11993996.359999999</v>
      </c>
      <c r="K58" s="5" t="s">
        <v>318</v>
      </c>
      <c r="L58" s="94">
        <v>20</v>
      </c>
      <c r="M58" s="5">
        <v>12060200</v>
      </c>
      <c r="N58" s="1">
        <v>3</v>
      </c>
    </row>
    <row r="59" spans="1:14" x14ac:dyDescent="0.5">
      <c r="A59" s="5"/>
      <c r="B59" s="93"/>
      <c r="C59" s="5">
        <v>2500700218</v>
      </c>
      <c r="D59" s="52">
        <v>100000401443</v>
      </c>
      <c r="E59" s="5">
        <v>0</v>
      </c>
      <c r="F59" s="5" t="s">
        <v>393</v>
      </c>
      <c r="G59" s="4" t="s">
        <v>413</v>
      </c>
      <c r="H59" s="6">
        <v>11730945</v>
      </c>
      <c r="I59" s="7">
        <v>-3717069.78</v>
      </c>
      <c r="J59" s="7">
        <v>8013875.2199999997</v>
      </c>
      <c r="K59" s="5" t="s">
        <v>318</v>
      </c>
      <c r="L59" s="94">
        <v>15</v>
      </c>
      <c r="M59" s="5">
        <v>12060200</v>
      </c>
      <c r="N59" s="1">
        <v>3</v>
      </c>
    </row>
    <row r="60" spans="1:14" x14ac:dyDescent="0.5">
      <c r="A60" s="5"/>
      <c r="B60" s="93"/>
      <c r="C60" s="5">
        <v>2500700218</v>
      </c>
      <c r="D60" s="52">
        <v>100000400225</v>
      </c>
      <c r="E60" s="5">
        <v>0</v>
      </c>
      <c r="F60" s="5" t="s">
        <v>414</v>
      </c>
      <c r="G60" s="4" t="s">
        <v>415</v>
      </c>
      <c r="H60" s="6">
        <v>10650780</v>
      </c>
      <c r="I60" s="7">
        <v>-2521476.37</v>
      </c>
      <c r="J60" s="7">
        <v>8129303.6299999999</v>
      </c>
      <c r="K60" s="5" t="s">
        <v>318</v>
      </c>
      <c r="L60" s="94">
        <v>9</v>
      </c>
      <c r="M60" s="5">
        <v>12060200</v>
      </c>
      <c r="N60" s="1">
        <v>3</v>
      </c>
    </row>
    <row r="61" spans="1:14" x14ac:dyDescent="0.5">
      <c r="A61" s="5">
        <v>4</v>
      </c>
      <c r="B61" s="93" t="s">
        <v>416</v>
      </c>
      <c r="C61" s="5">
        <v>2500700281</v>
      </c>
      <c r="D61" s="52">
        <v>100000306026</v>
      </c>
      <c r="E61" s="5">
        <v>0</v>
      </c>
      <c r="F61" s="5" t="s">
        <v>417</v>
      </c>
      <c r="G61" s="4" t="s">
        <v>418</v>
      </c>
      <c r="H61" s="6">
        <v>10451700</v>
      </c>
      <c r="I61" s="7">
        <v>-10451699</v>
      </c>
      <c r="J61" s="4">
        <v>1</v>
      </c>
      <c r="K61" s="5" t="s">
        <v>342</v>
      </c>
      <c r="L61" s="94">
        <v>711</v>
      </c>
      <c r="M61" s="5">
        <v>12061500</v>
      </c>
      <c r="N61" s="1">
        <v>2</v>
      </c>
    </row>
    <row r="62" spans="1:14" x14ac:dyDescent="0.5">
      <c r="A62" s="5"/>
      <c r="B62" s="93"/>
      <c r="C62" s="5">
        <v>2500700281</v>
      </c>
      <c r="D62" s="52">
        <v>100000202211</v>
      </c>
      <c r="E62" s="5">
        <v>0</v>
      </c>
      <c r="F62" s="5" t="s">
        <v>419</v>
      </c>
      <c r="G62" s="4" t="s">
        <v>420</v>
      </c>
      <c r="H62" s="6">
        <v>24999000</v>
      </c>
      <c r="I62" s="7">
        <v>-7721152.3300000001</v>
      </c>
      <c r="J62" s="7">
        <v>17277847.670000002</v>
      </c>
      <c r="K62" s="5" t="s">
        <v>348</v>
      </c>
      <c r="L62" s="94">
        <v>2</v>
      </c>
      <c r="M62" s="5">
        <v>12061600</v>
      </c>
      <c r="N62" s="1">
        <v>2</v>
      </c>
    </row>
    <row r="63" spans="1:14" x14ac:dyDescent="0.5">
      <c r="A63" s="5"/>
      <c r="B63" s="93"/>
      <c r="C63" s="5">
        <v>2500700282</v>
      </c>
      <c r="D63" s="52">
        <v>100000370443</v>
      </c>
      <c r="E63" s="5">
        <v>0</v>
      </c>
      <c r="F63" s="5" t="s">
        <v>421</v>
      </c>
      <c r="G63" s="4" t="s">
        <v>422</v>
      </c>
      <c r="H63" s="6">
        <v>18450000</v>
      </c>
      <c r="I63" s="7">
        <v>-18449999</v>
      </c>
      <c r="J63" s="4">
        <v>1</v>
      </c>
      <c r="K63" s="5" t="s">
        <v>348</v>
      </c>
      <c r="L63" s="94">
        <v>2</v>
      </c>
      <c r="M63" s="5">
        <v>12061000</v>
      </c>
      <c r="N63" s="1">
        <v>2</v>
      </c>
    </row>
    <row r="64" spans="1:14" x14ac:dyDescent="0.5">
      <c r="A64" s="5"/>
      <c r="B64" s="93"/>
      <c r="C64" s="5">
        <v>2500700282</v>
      </c>
      <c r="D64" s="52">
        <v>100000370445</v>
      </c>
      <c r="E64" s="5">
        <v>0</v>
      </c>
      <c r="F64" s="5" t="s">
        <v>423</v>
      </c>
      <c r="G64" s="4" t="s">
        <v>424</v>
      </c>
      <c r="H64" s="6">
        <v>46450000</v>
      </c>
      <c r="I64" s="7">
        <v>-14405863.01</v>
      </c>
      <c r="J64" s="7">
        <v>32044136.989999998</v>
      </c>
      <c r="K64" s="5" t="s">
        <v>348</v>
      </c>
      <c r="L64" s="94">
        <v>2</v>
      </c>
      <c r="M64" s="5">
        <v>12061000</v>
      </c>
      <c r="N64" s="1">
        <v>2</v>
      </c>
    </row>
    <row r="65" spans="1:14" x14ac:dyDescent="0.5">
      <c r="A65" s="5"/>
      <c r="B65" s="93"/>
      <c r="C65" s="5">
        <v>2500700282</v>
      </c>
      <c r="D65" s="52">
        <v>100000406769</v>
      </c>
      <c r="E65" s="5">
        <v>0</v>
      </c>
      <c r="F65" s="5" t="s">
        <v>7</v>
      </c>
      <c r="G65" s="4" t="s">
        <v>425</v>
      </c>
      <c r="H65" s="6">
        <v>9702777.7799999993</v>
      </c>
      <c r="I65" s="7">
        <v>-6217977.3099999996</v>
      </c>
      <c r="J65" s="7">
        <v>3484800.47</v>
      </c>
      <c r="K65" s="5" t="s">
        <v>330</v>
      </c>
      <c r="L65" s="94">
        <v>2</v>
      </c>
      <c r="M65" s="5">
        <v>12061000</v>
      </c>
      <c r="N65" s="1">
        <v>2</v>
      </c>
    </row>
    <row r="66" spans="1:14" x14ac:dyDescent="0.5">
      <c r="A66" s="5"/>
      <c r="B66" s="93"/>
      <c r="C66" s="5">
        <v>2500700282</v>
      </c>
      <c r="D66" s="52">
        <v>100000406769</v>
      </c>
      <c r="E66" s="5">
        <v>1</v>
      </c>
      <c r="F66" s="5" t="s">
        <v>7</v>
      </c>
      <c r="G66" s="4" t="s">
        <v>425</v>
      </c>
      <c r="H66" s="6">
        <v>15247222.220000001</v>
      </c>
      <c r="I66" s="7">
        <v>-15247221.220000001</v>
      </c>
      <c r="J66" s="4">
        <v>1</v>
      </c>
      <c r="K66" s="5" t="s">
        <v>330</v>
      </c>
      <c r="L66" s="94">
        <v>2</v>
      </c>
      <c r="M66" s="5">
        <v>12061000</v>
      </c>
      <c r="N66" s="1">
        <v>2</v>
      </c>
    </row>
    <row r="67" spans="1:14" x14ac:dyDescent="0.5">
      <c r="A67" s="5"/>
      <c r="B67" s="93"/>
      <c r="C67" s="5">
        <v>2500700282</v>
      </c>
      <c r="D67" s="52">
        <v>100000406800</v>
      </c>
      <c r="E67" s="5">
        <v>0</v>
      </c>
      <c r="F67" s="5" t="s">
        <v>7</v>
      </c>
      <c r="G67" s="4" t="s">
        <v>426</v>
      </c>
      <c r="H67" s="6">
        <v>10375000</v>
      </c>
      <c r="I67" s="7">
        <v>-6211348.6900000004</v>
      </c>
      <c r="J67" s="7">
        <v>4163651.31</v>
      </c>
      <c r="K67" s="5" t="s">
        <v>330</v>
      </c>
      <c r="L67" s="94">
        <v>2</v>
      </c>
      <c r="M67" s="5">
        <v>12061000</v>
      </c>
      <c r="N67" s="1">
        <v>2</v>
      </c>
    </row>
    <row r="68" spans="1:14" x14ac:dyDescent="0.5">
      <c r="A68" s="5"/>
      <c r="B68" s="93"/>
      <c r="C68" s="5">
        <v>2500700282</v>
      </c>
      <c r="D68" s="52">
        <v>100000406800</v>
      </c>
      <c r="E68" s="5">
        <v>1</v>
      </c>
      <c r="F68" s="5" t="s">
        <v>7</v>
      </c>
      <c r="G68" s="4" t="s">
        <v>426</v>
      </c>
      <c r="H68" s="6">
        <v>14525000</v>
      </c>
      <c r="I68" s="7">
        <v>-14524999</v>
      </c>
      <c r="J68" s="4">
        <v>1</v>
      </c>
      <c r="K68" s="5" t="s">
        <v>330</v>
      </c>
      <c r="L68" s="94">
        <v>2</v>
      </c>
      <c r="M68" s="5">
        <v>12061000</v>
      </c>
      <c r="N68" s="1">
        <v>2</v>
      </c>
    </row>
    <row r="69" spans="1:14" x14ac:dyDescent="0.5">
      <c r="A69" s="5"/>
      <c r="B69" s="93"/>
      <c r="C69" s="5">
        <v>2500700282</v>
      </c>
      <c r="D69" s="52">
        <v>100000419298</v>
      </c>
      <c r="E69" s="5">
        <v>0</v>
      </c>
      <c r="F69" s="5" t="s">
        <v>427</v>
      </c>
      <c r="G69" s="4" t="s">
        <v>428</v>
      </c>
      <c r="H69" s="6">
        <v>46300000</v>
      </c>
      <c r="I69" s="7">
        <v>-23720821.920000002</v>
      </c>
      <c r="J69" s="7">
        <v>22579178.079999998</v>
      </c>
      <c r="K69" s="5" t="s">
        <v>348</v>
      </c>
      <c r="L69" s="94">
        <v>2</v>
      </c>
      <c r="M69" s="5">
        <v>12061000</v>
      </c>
      <c r="N69" s="1">
        <v>2</v>
      </c>
    </row>
    <row r="70" spans="1:14" x14ac:dyDescent="0.5">
      <c r="A70" s="5"/>
      <c r="B70" s="93"/>
      <c r="C70" s="5">
        <v>2500700282</v>
      </c>
      <c r="D70" s="52">
        <v>100000150703</v>
      </c>
      <c r="E70" s="5">
        <v>0</v>
      </c>
      <c r="F70" s="5" t="s">
        <v>429</v>
      </c>
      <c r="G70" s="4" t="s">
        <v>430</v>
      </c>
      <c r="H70" s="6">
        <v>13700000</v>
      </c>
      <c r="I70" s="7">
        <v>-13699999</v>
      </c>
      <c r="J70" s="4">
        <v>1</v>
      </c>
      <c r="K70" s="5" t="s">
        <v>369</v>
      </c>
      <c r="L70" s="94">
        <v>2</v>
      </c>
      <c r="M70" s="5">
        <v>12061600</v>
      </c>
      <c r="N70" s="1">
        <v>2</v>
      </c>
    </row>
    <row r="71" spans="1:14" x14ac:dyDescent="0.5">
      <c r="A71" s="5"/>
      <c r="B71" s="93"/>
      <c r="C71" s="5">
        <v>2500700282</v>
      </c>
      <c r="D71" s="52">
        <v>100000152858</v>
      </c>
      <c r="E71" s="5">
        <v>0</v>
      </c>
      <c r="F71" s="5" t="s">
        <v>431</v>
      </c>
      <c r="G71" s="4" t="s">
        <v>432</v>
      </c>
      <c r="H71" s="6">
        <v>23750000</v>
      </c>
      <c r="I71" s="7">
        <v>-23749999</v>
      </c>
      <c r="J71" s="4">
        <v>1</v>
      </c>
      <c r="K71" s="5" t="s">
        <v>369</v>
      </c>
      <c r="L71" s="94">
        <v>2</v>
      </c>
      <c r="M71" s="5">
        <v>12061600</v>
      </c>
      <c r="N71" s="1">
        <v>2</v>
      </c>
    </row>
    <row r="72" spans="1:14" x14ac:dyDescent="0.5">
      <c r="A72" s="5"/>
      <c r="B72" s="93"/>
      <c r="C72" s="5">
        <v>2500700282</v>
      </c>
      <c r="D72" s="52">
        <v>100000157662</v>
      </c>
      <c r="E72" s="5">
        <v>0</v>
      </c>
      <c r="F72" s="5" t="s">
        <v>433</v>
      </c>
      <c r="G72" s="4" t="s">
        <v>434</v>
      </c>
      <c r="H72" s="6">
        <v>23730000</v>
      </c>
      <c r="I72" s="7">
        <v>-23729999</v>
      </c>
      <c r="J72" s="4">
        <v>1</v>
      </c>
      <c r="K72" s="5" t="s">
        <v>348</v>
      </c>
      <c r="L72" s="94">
        <v>2</v>
      </c>
      <c r="M72" s="5">
        <v>12061600</v>
      </c>
      <c r="N72" s="1">
        <v>2</v>
      </c>
    </row>
    <row r="73" spans="1:14" x14ac:dyDescent="0.5">
      <c r="A73" s="5"/>
      <c r="B73" s="93"/>
      <c r="C73" s="5">
        <v>2500700282</v>
      </c>
      <c r="D73" s="52">
        <v>100000174924</v>
      </c>
      <c r="E73" s="5">
        <v>0</v>
      </c>
      <c r="F73" s="5" t="s">
        <v>435</v>
      </c>
      <c r="G73" s="4" t="s">
        <v>436</v>
      </c>
      <c r="H73" s="6">
        <v>24975000</v>
      </c>
      <c r="I73" s="7">
        <v>-24974999</v>
      </c>
      <c r="J73" s="4">
        <v>1</v>
      </c>
      <c r="K73" s="5" t="s">
        <v>348</v>
      </c>
      <c r="L73" s="94">
        <v>2</v>
      </c>
      <c r="M73" s="5">
        <v>12061600</v>
      </c>
      <c r="N73" s="1">
        <v>2</v>
      </c>
    </row>
    <row r="74" spans="1:14" x14ac:dyDescent="0.5">
      <c r="A74" s="5"/>
      <c r="B74" s="93"/>
      <c r="C74" s="5">
        <v>2500700282</v>
      </c>
      <c r="D74" s="52">
        <v>100000229784</v>
      </c>
      <c r="E74" s="5">
        <v>0</v>
      </c>
      <c r="F74" s="5" t="s">
        <v>437</v>
      </c>
      <c r="G74" s="4" t="s">
        <v>438</v>
      </c>
      <c r="H74" s="6">
        <v>35850000</v>
      </c>
      <c r="I74" s="7">
        <v>-9051743.4499999993</v>
      </c>
      <c r="J74" s="7">
        <v>26798256.550000001</v>
      </c>
      <c r="K74" s="5" t="s">
        <v>348</v>
      </c>
      <c r="L74" s="94">
        <v>2</v>
      </c>
      <c r="M74" s="5">
        <v>12061600</v>
      </c>
      <c r="N74" s="1">
        <v>2</v>
      </c>
    </row>
    <row r="75" spans="1:14" x14ac:dyDescent="0.5">
      <c r="A75" s="5"/>
      <c r="B75" s="93"/>
      <c r="C75" s="5">
        <v>2500700282</v>
      </c>
      <c r="D75" s="52">
        <v>100000231924</v>
      </c>
      <c r="E75" s="5">
        <v>0</v>
      </c>
      <c r="F75" s="5" t="s">
        <v>439</v>
      </c>
      <c r="G75" s="4" t="s">
        <v>440</v>
      </c>
      <c r="H75" s="6">
        <v>56150000</v>
      </c>
      <c r="I75" s="7">
        <v>-13819091.279999999</v>
      </c>
      <c r="J75" s="7">
        <v>42330908.719999999</v>
      </c>
      <c r="K75" s="5" t="s">
        <v>348</v>
      </c>
      <c r="L75" s="94">
        <v>2</v>
      </c>
      <c r="M75" s="5">
        <v>12061600</v>
      </c>
      <c r="N75" s="1">
        <v>2</v>
      </c>
    </row>
    <row r="76" spans="1:14" x14ac:dyDescent="0.5">
      <c r="A76" s="5"/>
      <c r="B76" s="93"/>
      <c r="C76" s="5">
        <v>2500700282</v>
      </c>
      <c r="D76" s="52">
        <v>100000236297</v>
      </c>
      <c r="E76" s="5">
        <v>0</v>
      </c>
      <c r="F76" s="5" t="s">
        <v>441</v>
      </c>
      <c r="G76" s="4" t="s">
        <v>442</v>
      </c>
      <c r="H76" s="6">
        <v>11950000</v>
      </c>
      <c r="I76" s="7">
        <v>-2866966.07</v>
      </c>
      <c r="J76" s="7">
        <v>9083033.9299999997</v>
      </c>
      <c r="K76" s="5" t="s">
        <v>348</v>
      </c>
      <c r="L76" s="94">
        <v>2</v>
      </c>
      <c r="M76" s="5">
        <v>12061600</v>
      </c>
      <c r="N76" s="1">
        <v>2</v>
      </c>
    </row>
    <row r="77" spans="1:14" x14ac:dyDescent="0.5">
      <c r="A77" s="5"/>
      <c r="B77" s="93"/>
      <c r="C77" s="5">
        <v>2500700282</v>
      </c>
      <c r="D77" s="52">
        <v>100000239636</v>
      </c>
      <c r="E77" s="5">
        <v>0</v>
      </c>
      <c r="F77" s="5" t="s">
        <v>443</v>
      </c>
      <c r="G77" s="4" t="s">
        <v>444</v>
      </c>
      <c r="H77" s="6">
        <v>56150000</v>
      </c>
      <c r="I77" s="7">
        <v>-12846886.279999999</v>
      </c>
      <c r="J77" s="7">
        <v>43303113.719999999</v>
      </c>
      <c r="K77" s="5" t="s">
        <v>348</v>
      </c>
      <c r="L77" s="94">
        <v>2</v>
      </c>
      <c r="M77" s="5">
        <v>12061600</v>
      </c>
      <c r="N77" s="1">
        <v>2</v>
      </c>
    </row>
    <row r="78" spans="1:14" x14ac:dyDescent="0.5">
      <c r="A78" s="5">
        <v>5</v>
      </c>
      <c r="B78" s="93" t="s">
        <v>445</v>
      </c>
      <c r="C78" s="5">
        <v>2500700309</v>
      </c>
      <c r="D78" s="52">
        <v>100000418551</v>
      </c>
      <c r="E78" s="5">
        <v>0</v>
      </c>
      <c r="F78" s="5" t="s">
        <v>446</v>
      </c>
      <c r="G78" s="4" t="s">
        <v>447</v>
      </c>
      <c r="H78" s="6">
        <v>22643982</v>
      </c>
      <c r="I78" s="7">
        <v>-3963113.81</v>
      </c>
      <c r="J78" s="7">
        <v>18680868.190000001</v>
      </c>
      <c r="K78" s="5" t="s">
        <v>318</v>
      </c>
      <c r="L78" s="94">
        <v>87</v>
      </c>
      <c r="M78" s="5">
        <v>12060200</v>
      </c>
      <c r="N78" s="1">
        <v>3</v>
      </c>
    </row>
    <row r="79" spans="1:14" x14ac:dyDescent="0.5">
      <c r="A79" s="5"/>
      <c r="B79" s="93"/>
      <c r="C79" s="5">
        <v>2500700309</v>
      </c>
      <c r="D79" s="52">
        <v>100000435110</v>
      </c>
      <c r="E79" s="5">
        <v>0</v>
      </c>
      <c r="F79" s="5" t="s">
        <v>448</v>
      </c>
      <c r="G79" s="4" t="s">
        <v>449</v>
      </c>
      <c r="H79" s="6">
        <v>21825000</v>
      </c>
      <c r="I79" s="7">
        <v>-1744518.1</v>
      </c>
      <c r="J79" s="7">
        <v>20080481.899999999</v>
      </c>
      <c r="K79" s="5" t="s">
        <v>318</v>
      </c>
      <c r="L79" s="94">
        <v>35</v>
      </c>
      <c r="M79" s="5">
        <v>12060200</v>
      </c>
      <c r="N79" s="1">
        <v>3</v>
      </c>
    </row>
    <row r="80" spans="1:14" x14ac:dyDescent="0.5">
      <c r="A80" s="5"/>
      <c r="B80" s="93"/>
      <c r="C80" s="5">
        <v>2500700309</v>
      </c>
      <c r="D80" s="52">
        <v>100000417872</v>
      </c>
      <c r="E80" s="5">
        <v>0</v>
      </c>
      <c r="F80" s="5" t="s">
        <v>19</v>
      </c>
      <c r="G80" s="4" t="s">
        <v>450</v>
      </c>
      <c r="H80" s="6">
        <v>18333000</v>
      </c>
      <c r="I80" s="7">
        <v>-4138529.09</v>
      </c>
      <c r="J80" s="7">
        <v>14194470.91</v>
      </c>
      <c r="K80" s="5" t="s">
        <v>318</v>
      </c>
      <c r="L80" s="94">
        <v>27</v>
      </c>
      <c r="M80" s="5">
        <v>12060200</v>
      </c>
      <c r="N80" s="1">
        <v>3</v>
      </c>
    </row>
    <row r="81" spans="1:14" x14ac:dyDescent="0.5">
      <c r="A81" s="5"/>
      <c r="B81" s="93"/>
      <c r="C81" s="5">
        <v>2500700309</v>
      </c>
      <c r="D81" s="52">
        <v>100000448665</v>
      </c>
      <c r="E81" s="5">
        <v>0</v>
      </c>
      <c r="F81" s="5" t="s">
        <v>406</v>
      </c>
      <c r="G81" s="4" t="s">
        <v>341</v>
      </c>
      <c r="H81" s="6">
        <v>21510000</v>
      </c>
      <c r="I81" s="7">
        <v>-2199155.66</v>
      </c>
      <c r="J81" s="7">
        <v>19310844.34</v>
      </c>
      <c r="K81" s="5" t="s">
        <v>342</v>
      </c>
      <c r="L81" s="94">
        <v>1800</v>
      </c>
      <c r="M81" s="5">
        <v>12061600</v>
      </c>
      <c r="N81" s="1">
        <v>3</v>
      </c>
    </row>
    <row r="82" spans="1:14" x14ac:dyDescent="0.5">
      <c r="A82" s="5"/>
      <c r="B82" s="93"/>
      <c r="C82" s="5">
        <v>2500700309</v>
      </c>
      <c r="D82" s="52">
        <v>100000457635</v>
      </c>
      <c r="E82" s="5">
        <v>0</v>
      </c>
      <c r="F82" s="5" t="s">
        <v>406</v>
      </c>
      <c r="G82" s="4" t="s">
        <v>451</v>
      </c>
      <c r="H82" s="6">
        <v>26875000</v>
      </c>
      <c r="I82" s="7">
        <v>-1822850.12</v>
      </c>
      <c r="J82" s="7">
        <v>25052149.879999999</v>
      </c>
      <c r="K82" s="5" t="s">
        <v>342</v>
      </c>
      <c r="L82" s="94">
        <v>1250</v>
      </c>
      <c r="M82" s="5">
        <v>12061600</v>
      </c>
      <c r="N82" s="1">
        <v>3</v>
      </c>
    </row>
    <row r="83" spans="1:14" x14ac:dyDescent="0.5">
      <c r="A83" s="5"/>
      <c r="B83" s="93"/>
      <c r="C83" s="5">
        <v>2500700309</v>
      </c>
      <c r="D83" s="52">
        <v>100000379698</v>
      </c>
      <c r="E83" s="5">
        <v>0</v>
      </c>
      <c r="F83" s="5" t="s">
        <v>452</v>
      </c>
      <c r="G83" s="4" t="s">
        <v>453</v>
      </c>
      <c r="H83" s="6">
        <v>21951500</v>
      </c>
      <c r="I83" s="7">
        <v>-4687946.3600000003</v>
      </c>
      <c r="J83" s="7">
        <v>17263553.640000001</v>
      </c>
      <c r="K83" s="5" t="s">
        <v>342</v>
      </c>
      <c r="L83" s="94">
        <v>1021</v>
      </c>
      <c r="M83" s="5">
        <v>12061600</v>
      </c>
      <c r="N83" s="1">
        <v>3</v>
      </c>
    </row>
    <row r="84" spans="1:14" x14ac:dyDescent="0.5">
      <c r="A84" s="5"/>
      <c r="B84" s="93"/>
      <c r="C84" s="5">
        <v>2500700309</v>
      </c>
      <c r="D84" s="52">
        <v>100000461412</v>
      </c>
      <c r="E84" s="5">
        <v>0</v>
      </c>
      <c r="F84" s="5" t="s">
        <v>8</v>
      </c>
      <c r="G84" s="4" t="s">
        <v>454</v>
      </c>
      <c r="H84" s="6">
        <v>10800000</v>
      </c>
      <c r="I84" s="7">
        <v>-1542782.86</v>
      </c>
      <c r="J84" s="7">
        <v>9257217.1400000006</v>
      </c>
      <c r="K84" s="5" t="s">
        <v>339</v>
      </c>
      <c r="L84" s="94">
        <v>400</v>
      </c>
      <c r="M84" s="5">
        <v>12061600</v>
      </c>
      <c r="N84" s="1">
        <v>3</v>
      </c>
    </row>
    <row r="85" spans="1:14" x14ac:dyDescent="0.5">
      <c r="A85" s="5"/>
      <c r="B85" s="93"/>
      <c r="C85" s="5">
        <v>2500700309</v>
      </c>
      <c r="D85" s="52">
        <v>100000403292</v>
      </c>
      <c r="E85" s="5">
        <v>0</v>
      </c>
      <c r="F85" s="5" t="s">
        <v>393</v>
      </c>
      <c r="G85" s="4" t="s">
        <v>455</v>
      </c>
      <c r="H85" s="6">
        <v>22410000</v>
      </c>
      <c r="I85" s="7">
        <v>-4772715.84</v>
      </c>
      <c r="J85" s="7">
        <v>17637284.16</v>
      </c>
      <c r="K85" s="5" t="s">
        <v>348</v>
      </c>
      <c r="L85" s="94">
        <v>9</v>
      </c>
      <c r="M85" s="5">
        <v>12061600</v>
      </c>
      <c r="N85" s="1">
        <v>3</v>
      </c>
    </row>
    <row r="86" spans="1:14" x14ac:dyDescent="0.5">
      <c r="A86" s="5">
        <v>6</v>
      </c>
      <c r="B86" s="95" t="s">
        <v>456</v>
      </c>
      <c r="C86" s="5">
        <v>2500700351</v>
      </c>
      <c r="D86" s="52">
        <v>100000325071</v>
      </c>
      <c r="E86" s="5">
        <v>0</v>
      </c>
      <c r="F86" s="5" t="s">
        <v>20</v>
      </c>
      <c r="G86" s="4" t="s">
        <v>457</v>
      </c>
      <c r="H86" s="6">
        <v>29401460</v>
      </c>
      <c r="I86" s="7">
        <v>-29401459</v>
      </c>
      <c r="J86" s="4">
        <v>1</v>
      </c>
      <c r="K86" s="5" t="s">
        <v>342</v>
      </c>
      <c r="L86" s="94">
        <v>2000</v>
      </c>
      <c r="M86" s="5">
        <v>12061600</v>
      </c>
      <c r="N86" s="1">
        <v>3</v>
      </c>
    </row>
    <row r="87" spans="1:14" x14ac:dyDescent="0.5">
      <c r="A87" s="5">
        <v>7</v>
      </c>
      <c r="B87" s="96" t="s">
        <v>458</v>
      </c>
      <c r="C87" s="5">
        <v>2500700356</v>
      </c>
      <c r="D87" s="52">
        <v>100000324799</v>
      </c>
      <c r="E87" s="5">
        <v>0</v>
      </c>
      <c r="F87" s="5" t="s">
        <v>20</v>
      </c>
      <c r="G87" s="4" t="s">
        <v>459</v>
      </c>
      <c r="H87" s="6">
        <v>33170000</v>
      </c>
      <c r="I87" s="7">
        <v>-30460388.75</v>
      </c>
      <c r="J87" s="7">
        <v>2709611.25</v>
      </c>
      <c r="K87" s="5" t="s">
        <v>342</v>
      </c>
      <c r="L87" s="94">
        <v>1000</v>
      </c>
      <c r="M87" s="5">
        <v>12061600</v>
      </c>
      <c r="N87" s="1">
        <v>3</v>
      </c>
    </row>
    <row r="88" spans="1:14" x14ac:dyDescent="0.5">
      <c r="A88" s="5">
        <v>8</v>
      </c>
      <c r="B88" s="95" t="s">
        <v>460</v>
      </c>
      <c r="C88" s="5">
        <v>2500700357</v>
      </c>
      <c r="D88" s="52">
        <v>100000259665</v>
      </c>
      <c r="E88" s="5">
        <v>0</v>
      </c>
      <c r="F88" s="5" t="s">
        <v>461</v>
      </c>
      <c r="G88" s="4" t="s">
        <v>462</v>
      </c>
      <c r="H88" s="6">
        <v>17976000</v>
      </c>
      <c r="I88" s="7">
        <v>-10480254.25</v>
      </c>
      <c r="J88" s="7">
        <v>7495745.75</v>
      </c>
      <c r="K88" s="5" t="s">
        <v>348</v>
      </c>
      <c r="L88" s="94">
        <v>101</v>
      </c>
      <c r="M88" s="5">
        <v>12061500</v>
      </c>
      <c r="N88" s="1">
        <v>3</v>
      </c>
    </row>
    <row r="89" spans="1:14" x14ac:dyDescent="0.5">
      <c r="A89" s="5">
        <v>9</v>
      </c>
      <c r="B89" s="93" t="s">
        <v>463</v>
      </c>
      <c r="C89" s="5">
        <v>2500700360</v>
      </c>
      <c r="D89" s="52">
        <v>100000178594</v>
      </c>
      <c r="E89" s="5">
        <v>0</v>
      </c>
      <c r="F89" s="5" t="s">
        <v>464</v>
      </c>
      <c r="G89" s="4" t="s">
        <v>465</v>
      </c>
      <c r="H89" s="6">
        <v>15799620</v>
      </c>
      <c r="I89" s="7">
        <v>-15799619</v>
      </c>
      <c r="J89" s="4">
        <v>1</v>
      </c>
      <c r="K89" s="5" t="s">
        <v>318</v>
      </c>
      <c r="L89" s="94">
        <v>20</v>
      </c>
      <c r="M89" s="5">
        <v>12060200</v>
      </c>
      <c r="N89" s="1">
        <v>2</v>
      </c>
    </row>
    <row r="90" spans="1:14" x14ac:dyDescent="0.5">
      <c r="A90" s="5"/>
      <c r="B90" s="93"/>
      <c r="C90" s="5">
        <v>2500700360</v>
      </c>
      <c r="D90" s="52">
        <v>100000206067</v>
      </c>
      <c r="E90" s="5">
        <v>0</v>
      </c>
      <c r="F90" s="5" t="s">
        <v>466</v>
      </c>
      <c r="G90" s="4" t="s">
        <v>467</v>
      </c>
      <c r="H90" s="6">
        <v>16755986</v>
      </c>
      <c r="I90" s="7">
        <v>-9720767.2200000007</v>
      </c>
      <c r="J90" s="7">
        <v>7035218.7800000003</v>
      </c>
      <c r="K90" s="5" t="s">
        <v>318</v>
      </c>
      <c r="L90" s="94">
        <v>13</v>
      </c>
      <c r="M90" s="5">
        <v>12060200</v>
      </c>
      <c r="N90" s="1">
        <v>2</v>
      </c>
    </row>
    <row r="91" spans="1:14" x14ac:dyDescent="0.5">
      <c r="A91" s="5"/>
      <c r="B91" s="93"/>
      <c r="C91" s="5">
        <v>2500700360</v>
      </c>
      <c r="D91" s="52">
        <v>100000206068</v>
      </c>
      <c r="E91" s="5">
        <v>0</v>
      </c>
      <c r="F91" s="5" t="s">
        <v>468</v>
      </c>
      <c r="G91" s="4" t="s">
        <v>469</v>
      </c>
      <c r="H91" s="6">
        <v>10202985</v>
      </c>
      <c r="I91" s="7">
        <v>-5943588.1799999997</v>
      </c>
      <c r="J91" s="7">
        <v>4259396.82</v>
      </c>
      <c r="K91" s="5" t="s">
        <v>318</v>
      </c>
      <c r="L91" s="94">
        <v>13</v>
      </c>
      <c r="M91" s="5">
        <v>12060200</v>
      </c>
      <c r="N91" s="1">
        <v>2</v>
      </c>
    </row>
    <row r="92" spans="1:14" x14ac:dyDescent="0.5">
      <c r="A92" s="5"/>
      <c r="B92" s="93"/>
      <c r="C92" s="5">
        <v>2500700360</v>
      </c>
      <c r="D92" s="52">
        <v>100000239573</v>
      </c>
      <c r="E92" s="5">
        <v>0</v>
      </c>
      <c r="F92" s="5" t="s">
        <v>470</v>
      </c>
      <c r="G92" s="4" t="s">
        <v>471</v>
      </c>
      <c r="H92" s="6">
        <v>19656000</v>
      </c>
      <c r="I92" s="7">
        <v>-13762791.23</v>
      </c>
      <c r="J92" s="7">
        <v>5893208.7699999996</v>
      </c>
      <c r="K92" s="5" t="s">
        <v>318</v>
      </c>
      <c r="L92" s="94">
        <v>9</v>
      </c>
      <c r="M92" s="5">
        <v>12060200</v>
      </c>
      <c r="N92" s="1">
        <v>2</v>
      </c>
    </row>
    <row r="93" spans="1:14" x14ac:dyDescent="0.5">
      <c r="A93" s="5"/>
      <c r="B93" s="93"/>
      <c r="C93" s="5">
        <v>2500700360</v>
      </c>
      <c r="D93" s="52">
        <v>100000149380</v>
      </c>
      <c r="E93" s="5">
        <v>0</v>
      </c>
      <c r="F93" s="5" t="s">
        <v>472</v>
      </c>
      <c r="G93" s="4" t="s">
        <v>473</v>
      </c>
      <c r="H93" s="6">
        <v>10214000</v>
      </c>
      <c r="I93" s="7">
        <v>-10213999</v>
      </c>
      <c r="J93" s="4">
        <v>1</v>
      </c>
      <c r="K93" s="5" t="s">
        <v>369</v>
      </c>
      <c r="L93" s="94">
        <v>2</v>
      </c>
      <c r="M93" s="5">
        <v>12061600</v>
      </c>
      <c r="N93" s="1">
        <v>2</v>
      </c>
    </row>
    <row r="94" spans="1:14" x14ac:dyDescent="0.5">
      <c r="A94" s="5"/>
      <c r="B94" s="93"/>
      <c r="C94" s="5">
        <v>2500700360</v>
      </c>
      <c r="D94" s="52">
        <v>100000174421</v>
      </c>
      <c r="E94" s="5">
        <v>0</v>
      </c>
      <c r="F94" s="5" t="s">
        <v>474</v>
      </c>
      <c r="G94" s="4" t="s">
        <v>475</v>
      </c>
      <c r="H94" s="6">
        <v>11930500</v>
      </c>
      <c r="I94" s="7">
        <v>-11930499</v>
      </c>
      <c r="J94" s="4">
        <v>1</v>
      </c>
      <c r="K94" s="5" t="s">
        <v>315</v>
      </c>
      <c r="L94" s="94">
        <v>2</v>
      </c>
      <c r="M94" s="5">
        <v>12061600</v>
      </c>
      <c r="N94" s="1">
        <v>2</v>
      </c>
    </row>
    <row r="95" spans="1:14" x14ac:dyDescent="0.5">
      <c r="A95" s="5">
        <v>10</v>
      </c>
      <c r="B95" s="93" t="s">
        <v>476</v>
      </c>
      <c r="C95" s="5">
        <v>2500700387</v>
      </c>
      <c r="D95" s="52">
        <v>100000375533</v>
      </c>
      <c r="E95" s="5">
        <v>0</v>
      </c>
      <c r="F95" s="5" t="s">
        <v>477</v>
      </c>
      <c r="G95" s="4" t="s">
        <v>478</v>
      </c>
      <c r="H95" s="6">
        <v>14859197</v>
      </c>
      <c r="I95" s="7">
        <v>-3930861.3</v>
      </c>
      <c r="J95" s="7">
        <v>10928335.699999999</v>
      </c>
      <c r="K95" s="5" t="s">
        <v>318</v>
      </c>
      <c r="L95" s="94">
        <v>19</v>
      </c>
      <c r="M95" s="5">
        <v>12060200</v>
      </c>
      <c r="N95" s="1">
        <v>1</v>
      </c>
    </row>
    <row r="96" spans="1:14" x14ac:dyDescent="0.5">
      <c r="A96" s="5"/>
      <c r="B96" s="93"/>
      <c r="C96" s="5">
        <v>2500700387</v>
      </c>
      <c r="D96" s="52">
        <v>100000395364</v>
      </c>
      <c r="E96" s="5">
        <v>0</v>
      </c>
      <c r="F96" s="5" t="s">
        <v>479</v>
      </c>
      <c r="G96" s="4" t="s">
        <v>480</v>
      </c>
      <c r="H96" s="6">
        <v>45566598.420000002</v>
      </c>
      <c r="I96" s="7">
        <v>-45566597.420000002</v>
      </c>
      <c r="J96" s="4">
        <v>1</v>
      </c>
      <c r="K96" s="5" t="s">
        <v>330</v>
      </c>
      <c r="L96" s="94">
        <v>3</v>
      </c>
      <c r="M96" s="5">
        <v>12061000</v>
      </c>
      <c r="N96" s="1">
        <v>1</v>
      </c>
    </row>
    <row r="97" spans="1:14" x14ac:dyDescent="0.5">
      <c r="A97" s="5"/>
      <c r="B97" s="93"/>
      <c r="C97" s="5">
        <v>2500700387</v>
      </c>
      <c r="D97" s="52">
        <v>100000395365</v>
      </c>
      <c r="E97" s="5">
        <v>0</v>
      </c>
      <c r="F97" s="5" t="s">
        <v>479</v>
      </c>
      <c r="G97" s="4" t="s">
        <v>480</v>
      </c>
      <c r="H97" s="6">
        <v>45566598.420000002</v>
      </c>
      <c r="I97" s="7">
        <v>-45566597.420000002</v>
      </c>
      <c r="J97" s="4">
        <v>1</v>
      </c>
      <c r="K97" s="5" t="s">
        <v>330</v>
      </c>
      <c r="L97" s="94">
        <v>3</v>
      </c>
      <c r="M97" s="5">
        <v>12061000</v>
      </c>
      <c r="N97" s="1">
        <v>1</v>
      </c>
    </row>
    <row r="98" spans="1:14" x14ac:dyDescent="0.5">
      <c r="A98" s="5"/>
      <c r="B98" s="93"/>
      <c r="C98" s="5">
        <v>2500700388</v>
      </c>
      <c r="D98" s="52">
        <v>100000378040</v>
      </c>
      <c r="E98" s="5">
        <v>0</v>
      </c>
      <c r="F98" s="5" t="s">
        <v>481</v>
      </c>
      <c r="G98" s="4" t="s">
        <v>482</v>
      </c>
      <c r="H98" s="6">
        <v>12988800</v>
      </c>
      <c r="I98" s="7">
        <v>-3195600.66</v>
      </c>
      <c r="J98" s="7">
        <v>9793199.3399999999</v>
      </c>
      <c r="K98" s="5" t="s">
        <v>348</v>
      </c>
      <c r="L98" s="94">
        <v>1056</v>
      </c>
      <c r="M98" s="5">
        <v>12060900</v>
      </c>
      <c r="N98" s="1">
        <v>1</v>
      </c>
    </row>
    <row r="99" spans="1:14" x14ac:dyDescent="0.5">
      <c r="A99" s="5"/>
      <c r="B99" s="93"/>
      <c r="C99" s="5">
        <v>2500700388</v>
      </c>
      <c r="D99" s="52">
        <v>100000160890</v>
      </c>
      <c r="E99" s="5">
        <v>0</v>
      </c>
      <c r="F99" s="5" t="s">
        <v>131</v>
      </c>
      <c r="G99" s="4" t="s">
        <v>483</v>
      </c>
      <c r="H99" s="6">
        <v>11310513.23</v>
      </c>
      <c r="I99" s="7">
        <v>-11310512.23</v>
      </c>
      <c r="J99" s="4">
        <v>1</v>
      </c>
      <c r="K99" s="5" t="s">
        <v>348</v>
      </c>
      <c r="L99" s="94">
        <v>920</v>
      </c>
      <c r="M99" s="5">
        <v>12060900</v>
      </c>
      <c r="N99" s="1">
        <v>1</v>
      </c>
    </row>
    <row r="100" spans="1:14" x14ac:dyDescent="0.5">
      <c r="A100" s="5"/>
      <c r="B100" s="93"/>
      <c r="C100" s="5">
        <v>2500700388</v>
      </c>
      <c r="D100" s="52">
        <v>100000078749</v>
      </c>
      <c r="E100" s="5">
        <v>0</v>
      </c>
      <c r="F100" s="5" t="s">
        <v>484</v>
      </c>
      <c r="G100" s="4" t="s">
        <v>485</v>
      </c>
      <c r="H100" s="6">
        <v>34555000</v>
      </c>
      <c r="I100" s="7">
        <v>-34554999</v>
      </c>
      <c r="J100" s="4">
        <v>1</v>
      </c>
      <c r="K100" s="5" t="s">
        <v>348</v>
      </c>
      <c r="L100" s="94">
        <v>2</v>
      </c>
      <c r="M100" s="5">
        <v>12060900</v>
      </c>
      <c r="N100" s="1">
        <v>1</v>
      </c>
    </row>
    <row r="101" spans="1:14" x14ac:dyDescent="0.5">
      <c r="A101" s="5"/>
      <c r="B101" s="93"/>
      <c r="C101" s="5">
        <v>2500700388</v>
      </c>
      <c r="D101" s="52">
        <v>100000078750</v>
      </c>
      <c r="E101" s="5">
        <v>0</v>
      </c>
      <c r="F101" s="5" t="s">
        <v>486</v>
      </c>
      <c r="G101" s="4" t="s">
        <v>487</v>
      </c>
      <c r="H101" s="6">
        <v>10750000</v>
      </c>
      <c r="I101" s="7">
        <v>-10749999</v>
      </c>
      <c r="J101" s="4">
        <v>1</v>
      </c>
      <c r="K101" s="5" t="s">
        <v>348</v>
      </c>
      <c r="L101" s="94">
        <v>2</v>
      </c>
      <c r="M101" s="5">
        <v>12060900</v>
      </c>
      <c r="N101" s="1">
        <v>1</v>
      </c>
    </row>
    <row r="102" spans="1:14" x14ac:dyDescent="0.5">
      <c r="A102" s="5"/>
      <c r="B102" s="93"/>
      <c r="C102" s="5">
        <v>2500700388</v>
      </c>
      <c r="D102" s="52">
        <v>100000398113</v>
      </c>
      <c r="E102" s="5">
        <v>0</v>
      </c>
      <c r="F102" s="5" t="s">
        <v>488</v>
      </c>
      <c r="G102" s="4" t="s">
        <v>489</v>
      </c>
      <c r="H102" s="6">
        <v>23911200</v>
      </c>
      <c r="I102" s="7">
        <v>-5031178.5199999996</v>
      </c>
      <c r="J102" s="7">
        <v>18880021.48</v>
      </c>
      <c r="K102" s="5" t="s">
        <v>330</v>
      </c>
      <c r="L102" s="94">
        <v>2</v>
      </c>
      <c r="M102" s="5">
        <v>12060900</v>
      </c>
      <c r="N102" s="1">
        <v>1</v>
      </c>
    </row>
    <row r="103" spans="1:14" x14ac:dyDescent="0.5">
      <c r="A103" s="5"/>
      <c r="B103" s="93"/>
      <c r="C103" s="5">
        <v>2500700388</v>
      </c>
      <c r="D103" s="52">
        <v>100000401600</v>
      </c>
      <c r="E103" s="5">
        <v>0</v>
      </c>
      <c r="F103" s="5" t="s">
        <v>490</v>
      </c>
      <c r="G103" s="4" t="s">
        <v>491</v>
      </c>
      <c r="H103" s="6">
        <v>17400000</v>
      </c>
      <c r="I103" s="7">
        <v>-3336986.3</v>
      </c>
      <c r="J103" s="7">
        <v>14063013.699999999</v>
      </c>
      <c r="K103" s="5" t="s">
        <v>330</v>
      </c>
      <c r="L103" s="94">
        <v>2</v>
      </c>
      <c r="M103" s="5">
        <v>12060900</v>
      </c>
      <c r="N103" s="1">
        <v>1</v>
      </c>
    </row>
    <row r="104" spans="1:14" x14ac:dyDescent="0.5">
      <c r="A104" s="5"/>
      <c r="B104" s="93"/>
      <c r="C104" s="5">
        <v>2500700388</v>
      </c>
      <c r="D104" s="52">
        <v>100000403912</v>
      </c>
      <c r="E104" s="5">
        <v>0</v>
      </c>
      <c r="F104" s="5" t="s">
        <v>492</v>
      </c>
      <c r="G104" s="4" t="s">
        <v>493</v>
      </c>
      <c r="H104" s="6">
        <v>11700000</v>
      </c>
      <c r="I104" s="7">
        <v>-1833534.25</v>
      </c>
      <c r="J104" s="7">
        <v>9866465.75</v>
      </c>
      <c r="K104" s="5" t="s">
        <v>330</v>
      </c>
      <c r="L104" s="94">
        <v>2</v>
      </c>
      <c r="M104" s="5">
        <v>12060900</v>
      </c>
      <c r="N104" s="1">
        <v>1</v>
      </c>
    </row>
    <row r="105" spans="1:14" x14ac:dyDescent="0.5">
      <c r="A105" s="5"/>
      <c r="B105" s="93"/>
      <c r="C105" s="5">
        <v>2500700388</v>
      </c>
      <c r="D105" s="52">
        <v>100000418258</v>
      </c>
      <c r="E105" s="5">
        <v>0</v>
      </c>
      <c r="F105" s="5" t="s">
        <v>494</v>
      </c>
      <c r="G105" s="4" t="s">
        <v>495</v>
      </c>
      <c r="H105" s="6">
        <v>13350000</v>
      </c>
      <c r="I105" s="7">
        <v>-2231095.89</v>
      </c>
      <c r="J105" s="7">
        <v>11118904.109999999</v>
      </c>
      <c r="K105" s="5" t="s">
        <v>386</v>
      </c>
      <c r="L105" s="94">
        <v>2</v>
      </c>
      <c r="M105" s="5">
        <v>12060900</v>
      </c>
      <c r="N105" s="1">
        <v>1</v>
      </c>
    </row>
    <row r="106" spans="1:14" x14ac:dyDescent="0.5">
      <c r="A106" s="5"/>
      <c r="B106" s="93"/>
      <c r="C106" s="5">
        <v>2500700388</v>
      </c>
      <c r="D106" s="52">
        <v>100000438504</v>
      </c>
      <c r="E106" s="5">
        <v>0</v>
      </c>
      <c r="F106" s="5" t="s">
        <v>496</v>
      </c>
      <c r="G106" s="4" t="s">
        <v>497</v>
      </c>
      <c r="H106" s="6">
        <v>17250000</v>
      </c>
      <c r="I106" s="7">
        <v>-1578493.15</v>
      </c>
      <c r="J106" s="7">
        <v>15671506.85</v>
      </c>
      <c r="K106" s="5" t="s">
        <v>386</v>
      </c>
      <c r="L106" s="94">
        <v>2</v>
      </c>
      <c r="M106" s="5">
        <v>12060900</v>
      </c>
      <c r="N106" s="1">
        <v>1</v>
      </c>
    </row>
    <row r="107" spans="1:14" x14ac:dyDescent="0.5">
      <c r="A107" s="5"/>
      <c r="B107" s="93"/>
      <c r="C107" s="5">
        <v>2500700388</v>
      </c>
      <c r="D107" s="52">
        <v>100000450586</v>
      </c>
      <c r="E107" s="5">
        <v>0</v>
      </c>
      <c r="F107" s="5" t="s">
        <v>498</v>
      </c>
      <c r="G107" s="4" t="s">
        <v>499</v>
      </c>
      <c r="H107" s="6">
        <v>25622080</v>
      </c>
      <c r="I107" s="7">
        <v>-1839173.96</v>
      </c>
      <c r="J107" s="7">
        <v>23782906.039999999</v>
      </c>
      <c r="K107" s="5" t="s">
        <v>348</v>
      </c>
      <c r="L107" s="94">
        <v>2</v>
      </c>
      <c r="M107" s="5">
        <v>12060900</v>
      </c>
      <c r="N107" s="1">
        <v>1</v>
      </c>
    </row>
    <row r="108" spans="1:14" x14ac:dyDescent="0.5">
      <c r="A108" s="5"/>
      <c r="B108" s="93"/>
      <c r="C108" s="5">
        <v>2500700400</v>
      </c>
      <c r="D108" s="52">
        <v>100000050601</v>
      </c>
      <c r="E108" s="5">
        <v>0</v>
      </c>
      <c r="F108" s="5" t="s">
        <v>500</v>
      </c>
      <c r="G108" s="4" t="s">
        <v>501</v>
      </c>
      <c r="H108" s="6">
        <v>13000000</v>
      </c>
      <c r="I108" s="7">
        <v>-12999999</v>
      </c>
      <c r="J108" s="4">
        <v>1</v>
      </c>
      <c r="K108" s="5" t="s">
        <v>330</v>
      </c>
      <c r="L108" s="94">
        <v>2</v>
      </c>
      <c r="M108" s="5">
        <v>12060900</v>
      </c>
      <c r="N108" s="1">
        <v>1</v>
      </c>
    </row>
    <row r="109" spans="1:14" x14ac:dyDescent="0.5">
      <c r="A109" s="5"/>
      <c r="B109" s="93"/>
      <c r="C109" s="5">
        <v>2500700400</v>
      </c>
      <c r="D109" s="52">
        <v>100000209873</v>
      </c>
      <c r="E109" s="5">
        <v>0</v>
      </c>
      <c r="F109" s="5" t="s">
        <v>502</v>
      </c>
      <c r="G109" s="4" t="s">
        <v>503</v>
      </c>
      <c r="H109" s="6">
        <v>13739000</v>
      </c>
      <c r="I109" s="7">
        <v>-11691324.380000001</v>
      </c>
      <c r="J109" s="7">
        <v>2047675.62</v>
      </c>
      <c r="K109" s="5" t="s">
        <v>330</v>
      </c>
      <c r="L109" s="94">
        <v>2</v>
      </c>
      <c r="M109" s="5">
        <v>12060900</v>
      </c>
      <c r="N109" s="1">
        <v>1</v>
      </c>
    </row>
    <row r="110" spans="1:14" x14ac:dyDescent="0.5">
      <c r="A110" s="5"/>
      <c r="B110" s="93"/>
      <c r="C110" s="5">
        <v>2500700400</v>
      </c>
      <c r="D110" s="52">
        <v>100000239750</v>
      </c>
      <c r="E110" s="5">
        <v>0</v>
      </c>
      <c r="F110" s="5" t="s">
        <v>504</v>
      </c>
      <c r="G110" s="4" t="s">
        <v>505</v>
      </c>
      <c r="H110" s="6">
        <v>10449000</v>
      </c>
      <c r="I110" s="7">
        <v>-7167456.5700000003</v>
      </c>
      <c r="J110" s="7">
        <v>3281543.43</v>
      </c>
      <c r="K110" s="5" t="s">
        <v>330</v>
      </c>
      <c r="L110" s="94">
        <v>2</v>
      </c>
      <c r="M110" s="5">
        <v>12060900</v>
      </c>
      <c r="N110" s="1">
        <v>1</v>
      </c>
    </row>
    <row r="111" spans="1:14" x14ac:dyDescent="0.5">
      <c r="A111" s="5"/>
      <c r="B111" s="93"/>
      <c r="C111" s="5">
        <v>2500700400</v>
      </c>
      <c r="D111" s="52">
        <v>100000303394</v>
      </c>
      <c r="E111" s="5">
        <v>0</v>
      </c>
      <c r="F111" s="5" t="s">
        <v>331</v>
      </c>
      <c r="G111" s="4" t="s">
        <v>506</v>
      </c>
      <c r="H111" s="6">
        <v>10900000</v>
      </c>
      <c r="I111" s="7">
        <v>-5554520.5499999998</v>
      </c>
      <c r="J111" s="7">
        <v>5345479.45</v>
      </c>
      <c r="K111" s="5" t="s">
        <v>330</v>
      </c>
      <c r="L111" s="94">
        <v>2</v>
      </c>
      <c r="M111" s="5">
        <v>12060900</v>
      </c>
      <c r="N111" s="1">
        <v>1</v>
      </c>
    </row>
    <row r="112" spans="1:14" x14ac:dyDescent="0.5">
      <c r="A112" s="5"/>
      <c r="B112" s="93"/>
      <c r="C112" s="5">
        <v>2500700400</v>
      </c>
      <c r="D112" s="52">
        <v>100000415411</v>
      </c>
      <c r="E112" s="5">
        <v>0</v>
      </c>
      <c r="F112" s="5" t="s">
        <v>19</v>
      </c>
      <c r="G112" s="4" t="s">
        <v>507</v>
      </c>
      <c r="H112" s="6">
        <v>37179999.859999999</v>
      </c>
      <c r="I112" s="7">
        <v>-7586475.5199999996</v>
      </c>
      <c r="J112" s="7">
        <v>29593524.34</v>
      </c>
      <c r="K112" s="5" t="s">
        <v>348</v>
      </c>
      <c r="L112" s="94">
        <v>2</v>
      </c>
      <c r="M112" s="5">
        <v>12060900</v>
      </c>
      <c r="N112" s="1">
        <v>1</v>
      </c>
    </row>
    <row r="113" spans="1:14" x14ac:dyDescent="0.5">
      <c r="A113" s="5"/>
      <c r="B113" s="93"/>
      <c r="C113" s="5">
        <v>2500700400</v>
      </c>
      <c r="D113" s="52">
        <v>100000415411</v>
      </c>
      <c r="E113" s="5">
        <v>1</v>
      </c>
      <c r="F113" s="5" t="s">
        <v>19</v>
      </c>
      <c r="G113" s="4" t="s">
        <v>507</v>
      </c>
      <c r="H113" s="6">
        <v>20020000.140000001</v>
      </c>
      <c r="I113" s="7">
        <v>-20019999.140000001</v>
      </c>
      <c r="J113" s="4">
        <v>1</v>
      </c>
      <c r="K113" s="5" t="s">
        <v>348</v>
      </c>
      <c r="L113" s="94">
        <v>2</v>
      </c>
      <c r="M113" s="5">
        <v>12060900</v>
      </c>
      <c r="N113" s="1">
        <v>1</v>
      </c>
    </row>
    <row r="114" spans="1:14" x14ac:dyDescent="0.5">
      <c r="A114" s="5"/>
      <c r="B114" s="93"/>
      <c r="C114" s="5">
        <v>2500700400</v>
      </c>
      <c r="D114" s="52">
        <v>100000420644</v>
      </c>
      <c r="E114" s="5">
        <v>0</v>
      </c>
      <c r="F114" s="5" t="s">
        <v>508</v>
      </c>
      <c r="G114" s="4" t="s">
        <v>509</v>
      </c>
      <c r="H114" s="6">
        <v>12500000</v>
      </c>
      <c r="I114" s="7">
        <v>-1493150.68</v>
      </c>
      <c r="J114" s="7">
        <v>11006849.32</v>
      </c>
      <c r="K114" s="5" t="s">
        <v>369</v>
      </c>
      <c r="L114" s="94">
        <v>2</v>
      </c>
      <c r="M114" s="5">
        <v>12060900</v>
      </c>
      <c r="N114" s="1">
        <v>1</v>
      </c>
    </row>
    <row r="115" spans="1:14" x14ac:dyDescent="0.5">
      <c r="A115" s="5"/>
      <c r="B115" s="93"/>
      <c r="C115" s="5">
        <v>2500700400</v>
      </c>
      <c r="D115" s="52">
        <v>100000450544</v>
      </c>
      <c r="E115" s="5">
        <v>0</v>
      </c>
      <c r="F115" s="5" t="s">
        <v>510</v>
      </c>
      <c r="G115" s="4" t="s">
        <v>511</v>
      </c>
      <c r="H115" s="6">
        <v>10900000</v>
      </c>
      <c r="I115" s="7">
        <v>-967561.64</v>
      </c>
      <c r="J115" s="7">
        <v>9932438.3599999994</v>
      </c>
      <c r="K115" s="5" t="s">
        <v>369</v>
      </c>
      <c r="L115" s="94">
        <v>2</v>
      </c>
      <c r="M115" s="5">
        <v>12060900</v>
      </c>
      <c r="N115" s="1">
        <v>1</v>
      </c>
    </row>
    <row r="116" spans="1:14" x14ac:dyDescent="0.5">
      <c r="A116" s="5"/>
      <c r="B116" s="93"/>
      <c r="C116" s="5">
        <v>2500700400</v>
      </c>
      <c r="D116" s="52">
        <v>100000415412</v>
      </c>
      <c r="E116" s="5">
        <v>0</v>
      </c>
      <c r="F116" s="5" t="s">
        <v>19</v>
      </c>
      <c r="G116" s="4" t="s">
        <v>512</v>
      </c>
      <c r="H116" s="6">
        <v>11083333.310000001</v>
      </c>
      <c r="I116" s="7">
        <v>-5881944.4299999997</v>
      </c>
      <c r="J116" s="7">
        <v>5201388.88</v>
      </c>
      <c r="K116" s="5" t="s">
        <v>348</v>
      </c>
      <c r="L116" s="94">
        <v>2</v>
      </c>
      <c r="M116" s="5">
        <v>12061000</v>
      </c>
      <c r="N116" s="1">
        <v>1</v>
      </c>
    </row>
    <row r="117" spans="1:14" x14ac:dyDescent="0.5">
      <c r="A117" s="5"/>
      <c r="B117" s="93"/>
      <c r="C117" s="5">
        <v>2500700400</v>
      </c>
      <c r="D117" s="52">
        <v>100000415412</v>
      </c>
      <c r="E117" s="5">
        <v>1</v>
      </c>
      <c r="F117" s="5" t="s">
        <v>19</v>
      </c>
      <c r="G117" s="4" t="s">
        <v>512</v>
      </c>
      <c r="H117" s="6">
        <v>15516666.689999999</v>
      </c>
      <c r="I117" s="7">
        <v>-15516665.689999999</v>
      </c>
      <c r="J117" s="4">
        <v>1</v>
      </c>
      <c r="K117" s="5" t="s">
        <v>348</v>
      </c>
      <c r="L117" s="94">
        <v>2</v>
      </c>
      <c r="M117" s="5">
        <v>12061000</v>
      </c>
      <c r="N117" s="1">
        <v>1</v>
      </c>
    </row>
    <row r="118" spans="1:14" x14ac:dyDescent="0.5">
      <c r="A118" s="5"/>
      <c r="B118" s="93"/>
      <c r="C118" s="5">
        <v>2500700400</v>
      </c>
      <c r="D118" s="52">
        <v>100000227769</v>
      </c>
      <c r="E118" s="5">
        <v>0</v>
      </c>
      <c r="F118" s="5" t="s">
        <v>513</v>
      </c>
      <c r="G118" s="4" t="s">
        <v>514</v>
      </c>
      <c r="H118" s="6">
        <v>33108700</v>
      </c>
      <c r="I118" s="7">
        <v>-25775076.550000001</v>
      </c>
      <c r="J118" s="7">
        <v>7333623.4500000002</v>
      </c>
      <c r="K118" s="5" t="s">
        <v>330</v>
      </c>
      <c r="L118" s="94">
        <v>8</v>
      </c>
      <c r="M118" s="5">
        <v>12061600</v>
      </c>
      <c r="N118" s="1">
        <v>1</v>
      </c>
    </row>
    <row r="119" spans="1:14" x14ac:dyDescent="0.5">
      <c r="A119" s="5"/>
      <c r="B119" s="93"/>
      <c r="C119" s="5">
        <v>2500701633</v>
      </c>
      <c r="D119" s="52">
        <v>100000329947</v>
      </c>
      <c r="E119" s="5">
        <v>0</v>
      </c>
      <c r="F119" s="5" t="s">
        <v>515</v>
      </c>
      <c r="G119" s="4" t="s">
        <v>516</v>
      </c>
      <c r="H119" s="6">
        <v>19750000</v>
      </c>
      <c r="I119" s="7">
        <v>-12607534.24</v>
      </c>
      <c r="J119" s="7">
        <v>7142465.7599999998</v>
      </c>
      <c r="K119" s="5" t="s">
        <v>330</v>
      </c>
      <c r="L119" s="94">
        <v>2</v>
      </c>
      <c r="M119" s="5">
        <v>12061000</v>
      </c>
      <c r="N119" s="1">
        <v>1</v>
      </c>
    </row>
    <row r="120" spans="1:14" x14ac:dyDescent="0.5">
      <c r="A120" s="5"/>
      <c r="B120" s="93"/>
      <c r="C120" s="5">
        <v>2500701633</v>
      </c>
      <c r="D120" s="52">
        <v>100000417339</v>
      </c>
      <c r="E120" s="5">
        <v>1</v>
      </c>
      <c r="F120" s="5" t="s">
        <v>19</v>
      </c>
      <c r="G120" s="4" t="s">
        <v>517</v>
      </c>
      <c r="H120" s="6">
        <v>10729722.220000001</v>
      </c>
      <c r="I120" s="7">
        <v>-10729721.220000001</v>
      </c>
      <c r="J120" s="4">
        <v>1</v>
      </c>
      <c r="K120" s="5" t="s">
        <v>330</v>
      </c>
      <c r="L120" s="94">
        <v>2</v>
      </c>
      <c r="M120" s="5">
        <v>12061000</v>
      </c>
      <c r="N120" s="1">
        <v>1</v>
      </c>
    </row>
    <row r="121" spans="1:14" x14ac:dyDescent="0.5">
      <c r="A121" s="5">
        <v>11</v>
      </c>
      <c r="B121" s="93" t="s">
        <v>518</v>
      </c>
      <c r="C121" s="5">
        <v>2500700418</v>
      </c>
      <c r="D121" s="52">
        <v>100000302419</v>
      </c>
      <c r="E121" s="5">
        <v>0</v>
      </c>
      <c r="F121" s="5" t="s">
        <v>328</v>
      </c>
      <c r="G121" s="4" t="s">
        <v>519</v>
      </c>
      <c r="H121" s="6">
        <v>14800000</v>
      </c>
      <c r="I121" s="7">
        <v>-10411660.08</v>
      </c>
      <c r="J121" s="7">
        <v>4388339.92</v>
      </c>
      <c r="K121" s="5" t="s">
        <v>330</v>
      </c>
      <c r="L121" s="94">
        <v>2</v>
      </c>
      <c r="M121" s="5">
        <v>12060900</v>
      </c>
      <c r="N121" s="1">
        <v>1</v>
      </c>
    </row>
    <row r="122" spans="1:14" x14ac:dyDescent="0.5">
      <c r="A122" s="5"/>
      <c r="B122" s="93"/>
      <c r="C122" s="5">
        <v>2500700418</v>
      </c>
      <c r="D122" s="52">
        <v>100000302420</v>
      </c>
      <c r="E122" s="5">
        <v>0</v>
      </c>
      <c r="F122" s="5" t="s">
        <v>328</v>
      </c>
      <c r="G122" s="4" t="s">
        <v>519</v>
      </c>
      <c r="H122" s="6">
        <v>13200000</v>
      </c>
      <c r="I122" s="7">
        <v>-9286075.2100000009</v>
      </c>
      <c r="J122" s="7">
        <v>3913924.79</v>
      </c>
      <c r="K122" s="5" t="s">
        <v>330</v>
      </c>
      <c r="L122" s="94">
        <v>2</v>
      </c>
      <c r="M122" s="5">
        <v>12060900</v>
      </c>
      <c r="N122" s="1">
        <v>1</v>
      </c>
    </row>
    <row r="123" spans="1:14" x14ac:dyDescent="0.5">
      <c r="A123" s="5"/>
      <c r="B123" s="93"/>
      <c r="C123" s="5">
        <v>2500700418</v>
      </c>
      <c r="D123" s="52">
        <v>100000302421</v>
      </c>
      <c r="E123" s="5">
        <v>0</v>
      </c>
      <c r="F123" s="5" t="s">
        <v>328</v>
      </c>
      <c r="G123" s="4" t="s">
        <v>519</v>
      </c>
      <c r="H123" s="6">
        <v>11700000</v>
      </c>
      <c r="I123" s="7">
        <v>-8230839.3899999997</v>
      </c>
      <c r="J123" s="7">
        <v>3469160.61</v>
      </c>
      <c r="K123" s="5" t="s">
        <v>330</v>
      </c>
      <c r="L123" s="94">
        <v>2</v>
      </c>
      <c r="M123" s="5">
        <v>12060900</v>
      </c>
      <c r="N123" s="1">
        <v>1</v>
      </c>
    </row>
    <row r="124" spans="1:14" x14ac:dyDescent="0.5">
      <c r="A124" s="5">
        <v>12</v>
      </c>
      <c r="B124" s="93" t="s">
        <v>520</v>
      </c>
      <c r="C124" s="5">
        <v>2500700429</v>
      </c>
      <c r="D124" s="52">
        <v>100000076890</v>
      </c>
      <c r="E124" s="5">
        <v>0</v>
      </c>
      <c r="F124" s="5" t="s">
        <v>521</v>
      </c>
      <c r="G124" s="4" t="s">
        <v>522</v>
      </c>
      <c r="H124" s="6">
        <v>19748000</v>
      </c>
      <c r="I124" s="7">
        <v>-19747999</v>
      </c>
      <c r="J124" s="4">
        <v>1</v>
      </c>
      <c r="K124" s="5" t="s">
        <v>318</v>
      </c>
      <c r="L124" s="94">
        <v>8</v>
      </c>
      <c r="M124" s="5">
        <v>12060200</v>
      </c>
      <c r="N124" s="1">
        <v>2</v>
      </c>
    </row>
    <row r="125" spans="1:14" x14ac:dyDescent="0.5">
      <c r="A125" s="5"/>
      <c r="B125" s="93"/>
      <c r="C125" s="5">
        <v>2500700429</v>
      </c>
      <c r="D125" s="52">
        <v>100000379003</v>
      </c>
      <c r="E125" s="5">
        <v>0</v>
      </c>
      <c r="F125" s="5" t="s">
        <v>523</v>
      </c>
      <c r="G125" s="4" t="s">
        <v>524</v>
      </c>
      <c r="H125" s="6">
        <v>28314340</v>
      </c>
      <c r="I125" s="7">
        <v>-2099657</v>
      </c>
      <c r="J125" s="7">
        <v>26214683</v>
      </c>
      <c r="K125" s="5" t="s">
        <v>525</v>
      </c>
      <c r="L125" s="94">
        <v>2</v>
      </c>
      <c r="M125" s="5">
        <v>12061600</v>
      </c>
      <c r="N125" s="1">
        <v>2</v>
      </c>
    </row>
    <row r="126" spans="1:14" x14ac:dyDescent="0.5">
      <c r="A126" s="5">
        <v>13</v>
      </c>
      <c r="B126" s="93" t="s">
        <v>268</v>
      </c>
      <c r="C126" s="5">
        <v>2500700434</v>
      </c>
      <c r="D126" s="52">
        <v>100000457660</v>
      </c>
      <c r="E126" s="5">
        <v>0</v>
      </c>
      <c r="F126" s="5" t="s">
        <v>8</v>
      </c>
      <c r="G126" s="4" t="s">
        <v>526</v>
      </c>
      <c r="H126" s="6">
        <v>11090781</v>
      </c>
      <c r="I126" s="7">
        <v>-753216.26</v>
      </c>
      <c r="J126" s="7">
        <v>10337564.74</v>
      </c>
      <c r="K126" s="5" t="s">
        <v>318</v>
      </c>
      <c r="L126" s="94">
        <v>9</v>
      </c>
      <c r="M126" s="5">
        <v>12060200</v>
      </c>
      <c r="N126" s="1">
        <v>1</v>
      </c>
    </row>
    <row r="127" spans="1:14" x14ac:dyDescent="0.5">
      <c r="A127" s="5"/>
      <c r="B127" s="93"/>
      <c r="C127" s="5">
        <v>2500700434</v>
      </c>
      <c r="D127" s="52">
        <v>100000076862</v>
      </c>
      <c r="E127" s="5">
        <v>0</v>
      </c>
      <c r="F127" s="5" t="s">
        <v>527</v>
      </c>
      <c r="G127" s="4" t="s">
        <v>528</v>
      </c>
      <c r="H127" s="6">
        <v>39388000</v>
      </c>
      <c r="I127" s="7">
        <v>-39387999</v>
      </c>
      <c r="J127" s="4">
        <v>1</v>
      </c>
      <c r="K127" s="5" t="s">
        <v>315</v>
      </c>
      <c r="L127" s="94">
        <v>3</v>
      </c>
      <c r="M127" s="5">
        <v>12061000</v>
      </c>
      <c r="N127" s="1">
        <v>1</v>
      </c>
    </row>
    <row r="128" spans="1:14" x14ac:dyDescent="0.5">
      <c r="A128" s="5"/>
      <c r="B128" s="93"/>
      <c r="C128" s="5">
        <v>2500700442</v>
      </c>
      <c r="D128" s="52">
        <v>100000450197</v>
      </c>
      <c r="E128" s="5">
        <v>0</v>
      </c>
      <c r="F128" s="5" t="s">
        <v>406</v>
      </c>
      <c r="G128" s="4" t="s">
        <v>529</v>
      </c>
      <c r="H128" s="6">
        <v>14209600</v>
      </c>
      <c r="I128" s="7">
        <v>-8480537.6899999995</v>
      </c>
      <c r="J128" s="7">
        <v>5729062.3099999996</v>
      </c>
      <c r="K128" s="5" t="s">
        <v>330</v>
      </c>
      <c r="L128" s="94">
        <v>83</v>
      </c>
      <c r="M128" s="5">
        <v>12061000</v>
      </c>
      <c r="N128" s="1">
        <v>1</v>
      </c>
    </row>
    <row r="129" spans="1:14" x14ac:dyDescent="0.5">
      <c r="A129" s="5">
        <v>14</v>
      </c>
      <c r="B129" s="93" t="s">
        <v>530</v>
      </c>
      <c r="C129" s="5">
        <v>2500700454</v>
      </c>
      <c r="D129" s="52">
        <v>100000462420</v>
      </c>
      <c r="E129" s="5">
        <v>0</v>
      </c>
      <c r="F129" s="5" t="s">
        <v>8</v>
      </c>
      <c r="G129" s="4" t="s">
        <v>531</v>
      </c>
      <c r="H129" s="6">
        <v>15189500</v>
      </c>
      <c r="I129" s="7">
        <v>-590558.28</v>
      </c>
      <c r="J129" s="7">
        <v>14598941.720000001</v>
      </c>
      <c r="K129" s="5" t="s">
        <v>325</v>
      </c>
      <c r="L129" s="94">
        <v>8</v>
      </c>
      <c r="M129" s="5">
        <v>12060200</v>
      </c>
      <c r="N129" s="1">
        <v>1</v>
      </c>
    </row>
    <row r="130" spans="1:14" x14ac:dyDescent="0.5">
      <c r="A130" s="5"/>
      <c r="B130" s="93"/>
      <c r="C130" s="5">
        <v>2500700454</v>
      </c>
      <c r="D130" s="52">
        <v>100000214537</v>
      </c>
      <c r="E130" s="5">
        <v>0</v>
      </c>
      <c r="F130" s="5" t="s">
        <v>532</v>
      </c>
      <c r="G130" s="4" t="s">
        <v>533</v>
      </c>
      <c r="H130" s="6">
        <v>26600200</v>
      </c>
      <c r="I130" s="7">
        <v>-26600199</v>
      </c>
      <c r="J130" s="4">
        <v>1</v>
      </c>
      <c r="K130" s="5" t="s">
        <v>386</v>
      </c>
      <c r="L130" s="94">
        <v>3</v>
      </c>
      <c r="M130" s="5">
        <v>12061000</v>
      </c>
      <c r="N130" s="1">
        <v>1</v>
      </c>
    </row>
    <row r="131" spans="1:14" x14ac:dyDescent="0.5">
      <c r="A131" s="5">
        <v>15</v>
      </c>
      <c r="B131" s="93" t="s">
        <v>534</v>
      </c>
      <c r="C131" s="5">
        <v>2500700483</v>
      </c>
      <c r="D131" s="52">
        <v>100000418584</v>
      </c>
      <c r="E131" s="5">
        <v>0</v>
      </c>
      <c r="F131" s="5" t="s">
        <v>19</v>
      </c>
      <c r="G131" s="4" t="s">
        <v>535</v>
      </c>
      <c r="H131" s="6">
        <v>40817700</v>
      </c>
      <c r="I131" s="7">
        <v>-12864844.4</v>
      </c>
      <c r="J131" s="7">
        <v>27952855.600000001</v>
      </c>
      <c r="K131" s="5" t="s">
        <v>318</v>
      </c>
      <c r="L131" s="94">
        <v>934</v>
      </c>
      <c r="M131" s="5">
        <v>12060200</v>
      </c>
      <c r="N131" s="1">
        <v>1</v>
      </c>
    </row>
    <row r="132" spans="1:14" x14ac:dyDescent="0.5">
      <c r="A132" s="5"/>
      <c r="B132" s="93"/>
      <c r="C132" s="5">
        <v>2500700483</v>
      </c>
      <c r="D132" s="52">
        <v>100000376188</v>
      </c>
      <c r="E132" s="5">
        <v>0</v>
      </c>
      <c r="F132" s="5" t="s">
        <v>403</v>
      </c>
      <c r="G132" s="4" t="s">
        <v>536</v>
      </c>
      <c r="H132" s="6">
        <v>30319520</v>
      </c>
      <c r="I132" s="7">
        <v>-15845708.859999999</v>
      </c>
      <c r="J132" s="7">
        <v>14473811.140000001</v>
      </c>
      <c r="K132" s="5" t="s">
        <v>318</v>
      </c>
      <c r="L132" s="94">
        <v>822</v>
      </c>
      <c r="M132" s="5">
        <v>12060200</v>
      </c>
      <c r="N132" s="1">
        <v>1</v>
      </c>
    </row>
    <row r="133" spans="1:14" x14ac:dyDescent="0.5">
      <c r="A133" s="5"/>
      <c r="B133" s="93"/>
      <c r="C133" s="5">
        <v>2500700483</v>
      </c>
      <c r="D133" s="52">
        <v>100000418585</v>
      </c>
      <c r="E133" s="5">
        <v>0</v>
      </c>
      <c r="F133" s="5" t="s">
        <v>19</v>
      </c>
      <c r="G133" s="4" t="s">
        <v>537</v>
      </c>
      <c r="H133" s="6">
        <v>45426150</v>
      </c>
      <c r="I133" s="7">
        <v>-13449704.68</v>
      </c>
      <c r="J133" s="7">
        <v>31976445.32</v>
      </c>
      <c r="K133" s="5" t="s">
        <v>318</v>
      </c>
      <c r="L133" s="94">
        <v>483</v>
      </c>
      <c r="M133" s="5">
        <v>12060200</v>
      </c>
      <c r="N133" s="1">
        <v>1</v>
      </c>
    </row>
    <row r="134" spans="1:14" x14ac:dyDescent="0.5">
      <c r="A134" s="5"/>
      <c r="B134" s="93"/>
      <c r="C134" s="5">
        <v>2500700483</v>
      </c>
      <c r="D134" s="52">
        <v>100000403153</v>
      </c>
      <c r="E134" s="5">
        <v>0</v>
      </c>
      <c r="F134" s="5" t="s">
        <v>393</v>
      </c>
      <c r="G134" s="4" t="s">
        <v>538</v>
      </c>
      <c r="H134" s="6">
        <v>39735520</v>
      </c>
      <c r="I134" s="7">
        <v>-15552269.4</v>
      </c>
      <c r="J134" s="7">
        <v>24183250.600000001</v>
      </c>
      <c r="K134" s="5" t="s">
        <v>318</v>
      </c>
      <c r="L134" s="94">
        <v>422</v>
      </c>
      <c r="M134" s="5">
        <v>12060200</v>
      </c>
      <c r="N134" s="1">
        <v>1</v>
      </c>
    </row>
    <row r="135" spans="1:14" x14ac:dyDescent="0.5">
      <c r="A135" s="5"/>
      <c r="B135" s="93"/>
      <c r="C135" s="5">
        <v>2500700483</v>
      </c>
      <c r="D135" s="52">
        <v>100000376189</v>
      </c>
      <c r="E135" s="5">
        <v>0</v>
      </c>
      <c r="F135" s="5" t="s">
        <v>403</v>
      </c>
      <c r="G135" s="4" t="s">
        <v>536</v>
      </c>
      <c r="H135" s="6">
        <v>33332640</v>
      </c>
      <c r="I135" s="7">
        <v>-17042539.300000001</v>
      </c>
      <c r="J135" s="7">
        <v>16290100.699999999</v>
      </c>
      <c r="K135" s="5" t="s">
        <v>318</v>
      </c>
      <c r="L135" s="94">
        <v>354</v>
      </c>
      <c r="M135" s="5">
        <v>12060200</v>
      </c>
      <c r="N135" s="1">
        <v>1</v>
      </c>
    </row>
    <row r="136" spans="1:14" x14ac:dyDescent="0.5">
      <c r="A136" s="5"/>
      <c r="B136" s="93"/>
      <c r="C136" s="5">
        <v>2500700483</v>
      </c>
      <c r="D136" s="52">
        <v>100000403183</v>
      </c>
      <c r="E136" s="5">
        <v>0</v>
      </c>
      <c r="F136" s="5" t="s">
        <v>393</v>
      </c>
      <c r="G136" s="4" t="s">
        <v>539</v>
      </c>
      <c r="H136" s="6">
        <v>32956000</v>
      </c>
      <c r="I136" s="7">
        <v>-12558171.26</v>
      </c>
      <c r="J136" s="7">
        <v>20397828.739999998</v>
      </c>
      <c r="K136" s="5" t="s">
        <v>318</v>
      </c>
      <c r="L136" s="94">
        <v>350</v>
      </c>
      <c r="M136" s="5">
        <v>12060200</v>
      </c>
      <c r="N136" s="1">
        <v>1</v>
      </c>
    </row>
    <row r="137" spans="1:14" x14ac:dyDescent="0.5">
      <c r="A137" s="5"/>
      <c r="B137" s="93"/>
      <c r="C137" s="5">
        <v>2500700483</v>
      </c>
      <c r="D137" s="52">
        <v>100000450547</v>
      </c>
      <c r="E137" s="5">
        <v>0</v>
      </c>
      <c r="F137" s="5" t="s">
        <v>406</v>
      </c>
      <c r="G137" s="4" t="s">
        <v>540</v>
      </c>
      <c r="H137" s="6">
        <v>32635350</v>
      </c>
      <c r="I137" s="7">
        <v>-5192503.87</v>
      </c>
      <c r="J137" s="7">
        <v>27442846.129999999</v>
      </c>
      <c r="K137" s="5" t="s">
        <v>318</v>
      </c>
      <c r="L137" s="94">
        <v>347</v>
      </c>
      <c r="M137" s="5">
        <v>12060200</v>
      </c>
      <c r="N137" s="1">
        <v>1</v>
      </c>
    </row>
    <row r="138" spans="1:14" x14ac:dyDescent="0.5">
      <c r="A138" s="5"/>
      <c r="B138" s="93"/>
      <c r="C138" s="5">
        <v>2500700483</v>
      </c>
      <c r="D138" s="52">
        <v>100000376192</v>
      </c>
      <c r="E138" s="5">
        <v>0</v>
      </c>
      <c r="F138" s="5" t="s">
        <v>403</v>
      </c>
      <c r="G138" s="4" t="s">
        <v>541</v>
      </c>
      <c r="H138" s="6">
        <v>28248000</v>
      </c>
      <c r="I138" s="7">
        <v>-14304250.48</v>
      </c>
      <c r="J138" s="7">
        <v>13943749.52</v>
      </c>
      <c r="K138" s="5" t="s">
        <v>318</v>
      </c>
      <c r="L138" s="94">
        <v>300</v>
      </c>
      <c r="M138" s="5">
        <v>12060200</v>
      </c>
      <c r="N138" s="1">
        <v>1</v>
      </c>
    </row>
    <row r="139" spans="1:14" x14ac:dyDescent="0.5">
      <c r="A139" s="5"/>
      <c r="B139" s="93"/>
      <c r="C139" s="5">
        <v>2500700483</v>
      </c>
      <c r="D139" s="52">
        <v>100000203046</v>
      </c>
      <c r="E139" s="5">
        <v>0</v>
      </c>
      <c r="F139" s="5" t="s">
        <v>542</v>
      </c>
      <c r="G139" s="4" t="s">
        <v>543</v>
      </c>
      <c r="H139" s="6">
        <v>27382102.5</v>
      </c>
      <c r="I139" s="7">
        <v>-25977795.66</v>
      </c>
      <c r="J139" s="7">
        <v>1404306.84</v>
      </c>
      <c r="K139" s="5" t="s">
        <v>318</v>
      </c>
      <c r="L139" s="94">
        <v>229</v>
      </c>
      <c r="M139" s="5">
        <v>12060200</v>
      </c>
      <c r="N139" s="1">
        <v>1</v>
      </c>
    </row>
    <row r="140" spans="1:14" x14ac:dyDescent="0.5">
      <c r="A140" s="5"/>
      <c r="B140" s="93"/>
      <c r="C140" s="5">
        <v>2500700483</v>
      </c>
      <c r="D140" s="52">
        <v>100000203952</v>
      </c>
      <c r="E140" s="5">
        <v>0</v>
      </c>
      <c r="F140" s="5" t="s">
        <v>544</v>
      </c>
      <c r="G140" s="4" t="s">
        <v>545</v>
      </c>
      <c r="H140" s="6">
        <v>24392790</v>
      </c>
      <c r="I140" s="7">
        <v>-22774058.550000001</v>
      </c>
      <c r="J140" s="7">
        <v>1618731.45</v>
      </c>
      <c r="K140" s="5" t="s">
        <v>318</v>
      </c>
      <c r="L140" s="94">
        <v>204</v>
      </c>
      <c r="M140" s="5">
        <v>12060200</v>
      </c>
      <c r="N140" s="1">
        <v>1</v>
      </c>
    </row>
    <row r="141" spans="1:14" x14ac:dyDescent="0.5">
      <c r="A141" s="5"/>
      <c r="B141" s="93"/>
      <c r="C141" s="5">
        <v>2500700483</v>
      </c>
      <c r="D141" s="52">
        <v>100000203953</v>
      </c>
      <c r="E141" s="5">
        <v>0</v>
      </c>
      <c r="F141" s="5" t="s">
        <v>544</v>
      </c>
      <c r="G141" s="4" t="s">
        <v>546</v>
      </c>
      <c r="H141" s="6">
        <v>21044760</v>
      </c>
      <c r="I141" s="7">
        <v>-19648207.379999999</v>
      </c>
      <c r="J141" s="7">
        <v>1396552.62</v>
      </c>
      <c r="K141" s="5" t="s">
        <v>318</v>
      </c>
      <c r="L141" s="94">
        <v>176</v>
      </c>
      <c r="M141" s="5">
        <v>12060200</v>
      </c>
      <c r="N141" s="1">
        <v>1</v>
      </c>
    </row>
    <row r="142" spans="1:14" x14ac:dyDescent="0.5">
      <c r="A142" s="5"/>
      <c r="B142" s="93"/>
      <c r="C142" s="5">
        <v>2500700483</v>
      </c>
      <c r="D142" s="52">
        <v>100000203041</v>
      </c>
      <c r="E142" s="5">
        <v>0</v>
      </c>
      <c r="F142" s="5" t="s">
        <v>542</v>
      </c>
      <c r="G142" s="4" t="s">
        <v>547</v>
      </c>
      <c r="H142" s="6">
        <v>20566470</v>
      </c>
      <c r="I142" s="7">
        <v>-19511706.789999999</v>
      </c>
      <c r="J142" s="7">
        <v>1054763.21</v>
      </c>
      <c r="K142" s="5" t="s">
        <v>318</v>
      </c>
      <c r="L142" s="94">
        <v>172</v>
      </c>
      <c r="M142" s="5">
        <v>12060200</v>
      </c>
      <c r="N142" s="1">
        <v>1</v>
      </c>
    </row>
    <row r="143" spans="1:14" x14ac:dyDescent="0.5">
      <c r="A143" s="5"/>
      <c r="B143" s="93"/>
      <c r="C143" s="5">
        <v>2500700483</v>
      </c>
      <c r="D143" s="52">
        <v>100000203954</v>
      </c>
      <c r="E143" s="5">
        <v>0</v>
      </c>
      <c r="F143" s="5" t="s">
        <v>544</v>
      </c>
      <c r="G143" s="4" t="s">
        <v>548</v>
      </c>
      <c r="H143" s="6">
        <v>20088180</v>
      </c>
      <c r="I143" s="7">
        <v>-18755107.039999999</v>
      </c>
      <c r="J143" s="7">
        <v>1333072.96</v>
      </c>
      <c r="K143" s="5" t="s">
        <v>318</v>
      </c>
      <c r="L143" s="94">
        <v>168</v>
      </c>
      <c r="M143" s="5">
        <v>12060200</v>
      </c>
      <c r="N143" s="1">
        <v>1</v>
      </c>
    </row>
    <row r="144" spans="1:14" x14ac:dyDescent="0.5">
      <c r="A144" s="5"/>
      <c r="B144" s="93"/>
      <c r="C144" s="5">
        <v>2500700483</v>
      </c>
      <c r="D144" s="52">
        <v>100000376659</v>
      </c>
      <c r="E144" s="5">
        <v>0</v>
      </c>
      <c r="F144" s="5" t="s">
        <v>549</v>
      </c>
      <c r="G144" s="4" t="s">
        <v>550</v>
      </c>
      <c r="H144" s="6">
        <v>19671308</v>
      </c>
      <c r="I144" s="7">
        <v>-10262823.439999999</v>
      </c>
      <c r="J144" s="7">
        <v>9408484.5600000005</v>
      </c>
      <c r="K144" s="5" t="s">
        <v>318</v>
      </c>
      <c r="L144" s="94">
        <v>164</v>
      </c>
      <c r="M144" s="5">
        <v>12060200</v>
      </c>
      <c r="N144" s="1">
        <v>1</v>
      </c>
    </row>
    <row r="145" spans="1:14" x14ac:dyDescent="0.5">
      <c r="A145" s="5"/>
      <c r="B145" s="93"/>
      <c r="C145" s="5">
        <v>2500700483</v>
      </c>
      <c r="D145" s="52">
        <v>100000203044</v>
      </c>
      <c r="E145" s="5">
        <v>0</v>
      </c>
      <c r="F145" s="5" t="s">
        <v>542</v>
      </c>
      <c r="G145" s="4" t="s">
        <v>551</v>
      </c>
      <c r="H145" s="6">
        <v>18414165</v>
      </c>
      <c r="I145" s="7">
        <v>-17469783.98</v>
      </c>
      <c r="J145" s="7">
        <v>944381.02</v>
      </c>
      <c r="K145" s="5" t="s">
        <v>318</v>
      </c>
      <c r="L145" s="94">
        <v>154</v>
      </c>
      <c r="M145" s="5">
        <v>12060200</v>
      </c>
      <c r="N145" s="1">
        <v>1</v>
      </c>
    </row>
    <row r="146" spans="1:14" x14ac:dyDescent="0.5">
      <c r="A146" s="5"/>
      <c r="B146" s="93"/>
      <c r="C146" s="5">
        <v>2500700483</v>
      </c>
      <c r="D146" s="52">
        <v>100000450880</v>
      </c>
      <c r="E146" s="5">
        <v>0</v>
      </c>
      <c r="F146" s="5" t="s">
        <v>406</v>
      </c>
      <c r="G146" s="4" t="s">
        <v>552</v>
      </c>
      <c r="H146" s="6">
        <v>14295600</v>
      </c>
      <c r="I146" s="7">
        <v>-2274526.19</v>
      </c>
      <c r="J146" s="7">
        <v>12021073.810000001</v>
      </c>
      <c r="K146" s="5" t="s">
        <v>318</v>
      </c>
      <c r="L146" s="94">
        <v>152</v>
      </c>
      <c r="M146" s="5">
        <v>12060200</v>
      </c>
      <c r="N146" s="1">
        <v>1</v>
      </c>
    </row>
    <row r="147" spans="1:14" x14ac:dyDescent="0.5">
      <c r="A147" s="5"/>
      <c r="B147" s="93"/>
      <c r="C147" s="5">
        <v>2500700483</v>
      </c>
      <c r="D147" s="52">
        <v>100000203951</v>
      </c>
      <c r="E147" s="5">
        <v>0</v>
      </c>
      <c r="F147" s="5" t="s">
        <v>544</v>
      </c>
      <c r="G147" s="4" t="s">
        <v>553</v>
      </c>
      <c r="H147" s="6">
        <v>17577157.5</v>
      </c>
      <c r="I147" s="7">
        <v>-16410718.66</v>
      </c>
      <c r="J147" s="7">
        <v>1166438.8400000001</v>
      </c>
      <c r="K147" s="5" t="s">
        <v>318</v>
      </c>
      <c r="L147" s="94">
        <v>147</v>
      </c>
      <c r="M147" s="5">
        <v>12060200</v>
      </c>
      <c r="N147" s="1">
        <v>1</v>
      </c>
    </row>
    <row r="148" spans="1:14" x14ac:dyDescent="0.5">
      <c r="A148" s="5"/>
      <c r="B148" s="93"/>
      <c r="C148" s="5">
        <v>2500700483</v>
      </c>
      <c r="D148" s="52">
        <v>100000203043</v>
      </c>
      <c r="E148" s="5">
        <v>0</v>
      </c>
      <c r="F148" s="5" t="s">
        <v>542</v>
      </c>
      <c r="G148" s="4" t="s">
        <v>554</v>
      </c>
      <c r="H148" s="6">
        <v>17338012.5</v>
      </c>
      <c r="I148" s="7">
        <v>-16448822.58</v>
      </c>
      <c r="J148" s="7">
        <v>889189.92</v>
      </c>
      <c r="K148" s="5" t="s">
        <v>318</v>
      </c>
      <c r="L148" s="94">
        <v>145</v>
      </c>
      <c r="M148" s="5">
        <v>12060200</v>
      </c>
      <c r="N148" s="1">
        <v>1</v>
      </c>
    </row>
    <row r="149" spans="1:14" x14ac:dyDescent="0.5">
      <c r="A149" s="5"/>
      <c r="B149" s="93"/>
      <c r="C149" s="5">
        <v>2500700483</v>
      </c>
      <c r="D149" s="52">
        <v>100000206890</v>
      </c>
      <c r="E149" s="5">
        <v>0</v>
      </c>
      <c r="F149" s="5" t="s">
        <v>555</v>
      </c>
      <c r="G149" s="4" t="s">
        <v>556</v>
      </c>
      <c r="H149" s="6">
        <v>13392120</v>
      </c>
      <c r="I149" s="7">
        <v>-11939166.710000001</v>
      </c>
      <c r="J149" s="7">
        <v>1452953.29</v>
      </c>
      <c r="K149" s="5" t="s">
        <v>318</v>
      </c>
      <c r="L149" s="94">
        <v>112</v>
      </c>
      <c r="M149" s="5">
        <v>12060200</v>
      </c>
      <c r="N149" s="1">
        <v>1</v>
      </c>
    </row>
    <row r="150" spans="1:14" x14ac:dyDescent="0.5">
      <c r="A150" s="5"/>
      <c r="B150" s="93"/>
      <c r="C150" s="5">
        <v>2500700483</v>
      </c>
      <c r="D150" s="52">
        <v>100000205204</v>
      </c>
      <c r="E150" s="5">
        <v>0</v>
      </c>
      <c r="F150" s="5" t="s">
        <v>557</v>
      </c>
      <c r="G150" s="4" t="s">
        <v>558</v>
      </c>
      <c r="H150" s="6">
        <v>12674685</v>
      </c>
      <c r="I150" s="7">
        <v>-11549589.67</v>
      </c>
      <c r="J150" s="7">
        <v>1125095.33</v>
      </c>
      <c r="K150" s="5" t="s">
        <v>318</v>
      </c>
      <c r="L150" s="94">
        <v>106</v>
      </c>
      <c r="M150" s="5">
        <v>12060200</v>
      </c>
      <c r="N150" s="1">
        <v>1</v>
      </c>
    </row>
    <row r="151" spans="1:14" x14ac:dyDescent="0.5">
      <c r="A151" s="5"/>
      <c r="B151" s="93"/>
      <c r="C151" s="5">
        <v>2500700483</v>
      </c>
      <c r="D151" s="52">
        <v>100000399725</v>
      </c>
      <c r="E151" s="5">
        <v>0</v>
      </c>
      <c r="F151" s="5" t="s">
        <v>414</v>
      </c>
      <c r="G151" s="4" t="s">
        <v>559</v>
      </c>
      <c r="H151" s="6">
        <v>37316250</v>
      </c>
      <c r="I151" s="7">
        <v>-13248372.789999999</v>
      </c>
      <c r="J151" s="7">
        <v>24067877.210000001</v>
      </c>
      <c r="K151" s="5" t="s">
        <v>318</v>
      </c>
      <c r="L151" s="94">
        <v>100</v>
      </c>
      <c r="M151" s="5">
        <v>12060200</v>
      </c>
      <c r="N151" s="1">
        <v>1</v>
      </c>
    </row>
    <row r="152" spans="1:14" x14ac:dyDescent="0.5">
      <c r="A152" s="5"/>
      <c r="B152" s="93"/>
      <c r="C152" s="5">
        <v>2500700483</v>
      </c>
      <c r="D152" s="52">
        <v>100000399726</v>
      </c>
      <c r="E152" s="5">
        <v>0</v>
      </c>
      <c r="F152" s="5" t="s">
        <v>414</v>
      </c>
      <c r="G152" s="4" t="s">
        <v>560</v>
      </c>
      <c r="H152" s="6">
        <v>37316250</v>
      </c>
      <c r="I152" s="7">
        <v>-13248372.789999999</v>
      </c>
      <c r="J152" s="7">
        <v>24067877.210000001</v>
      </c>
      <c r="K152" s="5" t="s">
        <v>318</v>
      </c>
      <c r="L152" s="94">
        <v>100</v>
      </c>
      <c r="M152" s="5">
        <v>12060200</v>
      </c>
      <c r="N152" s="1">
        <v>1</v>
      </c>
    </row>
    <row r="153" spans="1:14" x14ac:dyDescent="0.5">
      <c r="A153" s="5"/>
      <c r="B153" s="93"/>
      <c r="C153" s="5">
        <v>2500700483</v>
      </c>
      <c r="D153" s="52">
        <v>100000399727</v>
      </c>
      <c r="E153" s="5">
        <v>0</v>
      </c>
      <c r="F153" s="5" t="s">
        <v>414</v>
      </c>
      <c r="G153" s="4" t="s">
        <v>561</v>
      </c>
      <c r="H153" s="6">
        <v>37316250</v>
      </c>
      <c r="I153" s="7">
        <v>-13248372.789999999</v>
      </c>
      <c r="J153" s="7">
        <v>24067877.210000001</v>
      </c>
      <c r="K153" s="5" t="s">
        <v>318</v>
      </c>
      <c r="L153" s="94">
        <v>100</v>
      </c>
      <c r="M153" s="5">
        <v>12060200</v>
      </c>
      <c r="N153" s="1">
        <v>1</v>
      </c>
    </row>
    <row r="154" spans="1:14" x14ac:dyDescent="0.5">
      <c r="A154" s="5"/>
      <c r="B154" s="93"/>
      <c r="C154" s="5">
        <v>2500700483</v>
      </c>
      <c r="D154" s="52">
        <v>100000402653</v>
      </c>
      <c r="E154" s="5">
        <v>0</v>
      </c>
      <c r="F154" s="5" t="s">
        <v>393</v>
      </c>
      <c r="G154" s="4" t="s">
        <v>562</v>
      </c>
      <c r="H154" s="6">
        <v>10075548</v>
      </c>
      <c r="I154" s="7">
        <v>-4013262.86</v>
      </c>
      <c r="J154" s="7">
        <v>6062285.1399999997</v>
      </c>
      <c r="K154" s="5" t="s">
        <v>318</v>
      </c>
      <c r="L154" s="94">
        <v>84</v>
      </c>
      <c r="M154" s="5">
        <v>12060200</v>
      </c>
      <c r="N154" s="1">
        <v>1</v>
      </c>
    </row>
    <row r="155" spans="1:14" x14ac:dyDescent="0.5">
      <c r="A155" s="5"/>
      <c r="B155" s="93"/>
      <c r="C155" s="5">
        <v>2500700483</v>
      </c>
      <c r="D155" s="52">
        <v>100000375529</v>
      </c>
      <c r="E155" s="5">
        <v>0</v>
      </c>
      <c r="F155" s="5" t="s">
        <v>477</v>
      </c>
      <c r="G155" s="4" t="s">
        <v>563</v>
      </c>
      <c r="H155" s="6">
        <v>14859197</v>
      </c>
      <c r="I155" s="7">
        <v>-3930861.3</v>
      </c>
      <c r="J155" s="7">
        <v>10928335.699999999</v>
      </c>
      <c r="K155" s="5" t="s">
        <v>318</v>
      </c>
      <c r="L155" s="94">
        <v>59</v>
      </c>
      <c r="M155" s="5">
        <v>12060200</v>
      </c>
      <c r="N155" s="1">
        <v>1</v>
      </c>
    </row>
    <row r="156" spans="1:14" x14ac:dyDescent="0.5">
      <c r="A156" s="5"/>
      <c r="B156" s="93"/>
      <c r="C156" s="5">
        <v>2500700483</v>
      </c>
      <c r="D156" s="52">
        <v>100000418827</v>
      </c>
      <c r="E156" s="5">
        <v>0</v>
      </c>
      <c r="F156" s="5" t="s">
        <v>19</v>
      </c>
      <c r="G156" s="4" t="s">
        <v>564</v>
      </c>
      <c r="H156" s="6">
        <v>61315280</v>
      </c>
      <c r="I156" s="7">
        <v>-7943457.8899999997</v>
      </c>
      <c r="J156" s="7">
        <v>53371822.109999999</v>
      </c>
      <c r="K156" s="5" t="s">
        <v>318</v>
      </c>
      <c r="L156" s="94">
        <v>59</v>
      </c>
      <c r="M156" s="5">
        <v>12060200</v>
      </c>
      <c r="N156" s="1">
        <v>1</v>
      </c>
    </row>
    <row r="157" spans="1:14" x14ac:dyDescent="0.5">
      <c r="A157" s="5"/>
      <c r="B157" s="93"/>
      <c r="C157" s="5">
        <v>2500700483</v>
      </c>
      <c r="D157" s="52">
        <v>100000375519</v>
      </c>
      <c r="E157" s="5">
        <v>0</v>
      </c>
      <c r="F157" s="5" t="s">
        <v>477</v>
      </c>
      <c r="G157" s="4" t="s">
        <v>565</v>
      </c>
      <c r="H157" s="6">
        <v>26481000</v>
      </c>
      <c r="I157" s="7">
        <v>-6967686.8899999997</v>
      </c>
      <c r="J157" s="7">
        <v>19513313.109999999</v>
      </c>
      <c r="K157" s="5" t="s">
        <v>318</v>
      </c>
      <c r="L157" s="94">
        <v>39</v>
      </c>
      <c r="M157" s="5">
        <v>12060200</v>
      </c>
      <c r="N157" s="1">
        <v>1</v>
      </c>
    </row>
    <row r="158" spans="1:14" x14ac:dyDescent="0.5">
      <c r="A158" s="5"/>
      <c r="B158" s="93"/>
      <c r="C158" s="5">
        <v>2500700483</v>
      </c>
      <c r="D158" s="52">
        <v>100000375527</v>
      </c>
      <c r="E158" s="5">
        <v>0</v>
      </c>
      <c r="F158" s="5" t="s">
        <v>477</v>
      </c>
      <c r="G158" s="4" t="s">
        <v>566</v>
      </c>
      <c r="H158" s="6">
        <v>25026016</v>
      </c>
      <c r="I158" s="7">
        <v>-6463991.96</v>
      </c>
      <c r="J158" s="7">
        <v>18562024.039999999</v>
      </c>
      <c r="K158" s="5" t="s">
        <v>318</v>
      </c>
      <c r="L158" s="94">
        <v>32</v>
      </c>
      <c r="M158" s="5">
        <v>12060200</v>
      </c>
      <c r="N158" s="1">
        <v>1</v>
      </c>
    </row>
    <row r="159" spans="1:14" x14ac:dyDescent="0.5">
      <c r="A159" s="5"/>
      <c r="B159" s="93"/>
      <c r="C159" s="5">
        <v>2500700483</v>
      </c>
      <c r="D159" s="52">
        <v>100000423163</v>
      </c>
      <c r="E159" s="5">
        <v>0</v>
      </c>
      <c r="F159" s="5" t="s">
        <v>446</v>
      </c>
      <c r="G159" s="4" t="s">
        <v>567</v>
      </c>
      <c r="H159" s="6">
        <v>63429600</v>
      </c>
      <c r="I159" s="7">
        <v>-11686015.109999999</v>
      </c>
      <c r="J159" s="7">
        <v>51743584.890000001</v>
      </c>
      <c r="K159" s="5" t="s">
        <v>318</v>
      </c>
      <c r="L159" s="94">
        <v>30</v>
      </c>
      <c r="M159" s="5">
        <v>12060200</v>
      </c>
      <c r="N159" s="1">
        <v>1</v>
      </c>
    </row>
    <row r="160" spans="1:14" x14ac:dyDescent="0.5">
      <c r="A160" s="5"/>
      <c r="B160" s="93"/>
      <c r="C160" s="5">
        <v>2500700483</v>
      </c>
      <c r="D160" s="52">
        <v>100000423164</v>
      </c>
      <c r="E160" s="5">
        <v>0</v>
      </c>
      <c r="F160" s="5" t="s">
        <v>446</v>
      </c>
      <c r="G160" s="4" t="s">
        <v>568</v>
      </c>
      <c r="H160" s="6">
        <v>63429600</v>
      </c>
      <c r="I160" s="7">
        <v>-11025652.15</v>
      </c>
      <c r="J160" s="7">
        <v>52403947.850000001</v>
      </c>
      <c r="K160" s="5" t="s">
        <v>318</v>
      </c>
      <c r="L160" s="94">
        <v>30</v>
      </c>
      <c r="M160" s="5">
        <v>12060200</v>
      </c>
      <c r="N160" s="1">
        <v>1</v>
      </c>
    </row>
    <row r="161" spans="1:14" x14ac:dyDescent="0.5">
      <c r="A161" s="5"/>
      <c r="B161" s="93"/>
      <c r="C161" s="5">
        <v>2500700483</v>
      </c>
      <c r="D161" s="52">
        <v>100000423165</v>
      </c>
      <c r="E161" s="5">
        <v>0</v>
      </c>
      <c r="F161" s="5" t="s">
        <v>446</v>
      </c>
      <c r="G161" s="4" t="s">
        <v>569</v>
      </c>
      <c r="H161" s="6">
        <v>63429600</v>
      </c>
      <c r="I161" s="7">
        <v>-10440693.82</v>
      </c>
      <c r="J161" s="7">
        <v>52988906.18</v>
      </c>
      <c r="K161" s="5" t="s">
        <v>318</v>
      </c>
      <c r="L161" s="94">
        <v>30</v>
      </c>
      <c r="M161" s="5">
        <v>12060200</v>
      </c>
      <c r="N161" s="1">
        <v>1</v>
      </c>
    </row>
    <row r="162" spans="1:14" x14ac:dyDescent="0.5">
      <c r="A162" s="5"/>
      <c r="B162" s="93"/>
      <c r="C162" s="5">
        <v>2500700483</v>
      </c>
      <c r="D162" s="52">
        <v>100000431979</v>
      </c>
      <c r="E162" s="5">
        <v>0</v>
      </c>
      <c r="F162" s="5" t="s">
        <v>448</v>
      </c>
      <c r="G162" s="4" t="s">
        <v>570</v>
      </c>
      <c r="H162" s="6">
        <v>18842700</v>
      </c>
      <c r="I162" s="7">
        <v>-3550695.44</v>
      </c>
      <c r="J162" s="7">
        <v>15292004.560000001</v>
      </c>
      <c r="K162" s="5" t="s">
        <v>318</v>
      </c>
      <c r="L162" s="94">
        <v>24</v>
      </c>
      <c r="M162" s="5">
        <v>12060200</v>
      </c>
      <c r="N162" s="1">
        <v>1</v>
      </c>
    </row>
    <row r="163" spans="1:14" x14ac:dyDescent="0.5">
      <c r="A163" s="5"/>
      <c r="B163" s="93"/>
      <c r="C163" s="5">
        <v>2500700483</v>
      </c>
      <c r="D163" s="52">
        <v>100000377823</v>
      </c>
      <c r="E163" s="5">
        <v>0</v>
      </c>
      <c r="F163" s="5" t="s">
        <v>571</v>
      </c>
      <c r="G163" s="4" t="s">
        <v>572</v>
      </c>
      <c r="H163" s="6">
        <v>11524328</v>
      </c>
      <c r="I163" s="7">
        <v>-6035007.5199999996</v>
      </c>
      <c r="J163" s="7">
        <v>5489320.4800000004</v>
      </c>
      <c r="K163" s="5" t="s">
        <v>318</v>
      </c>
      <c r="L163" s="94">
        <v>16</v>
      </c>
      <c r="M163" s="5">
        <v>12060200</v>
      </c>
      <c r="N163" s="1">
        <v>1</v>
      </c>
    </row>
    <row r="164" spans="1:14" x14ac:dyDescent="0.5">
      <c r="A164" s="5"/>
      <c r="B164" s="93"/>
      <c r="C164" s="5">
        <v>2500700483</v>
      </c>
      <c r="D164" s="52">
        <v>100000423166</v>
      </c>
      <c r="E164" s="5">
        <v>0</v>
      </c>
      <c r="F164" s="5" t="s">
        <v>446</v>
      </c>
      <c r="G164" s="4" t="s">
        <v>573</v>
      </c>
      <c r="H164" s="6">
        <v>31714800</v>
      </c>
      <c r="I164" s="7">
        <v>-4994433.26</v>
      </c>
      <c r="J164" s="7">
        <v>26720366.739999998</v>
      </c>
      <c r="K164" s="5" t="s">
        <v>318</v>
      </c>
      <c r="L164" s="94">
        <v>15</v>
      </c>
      <c r="M164" s="5">
        <v>12060200</v>
      </c>
      <c r="N164" s="1">
        <v>1</v>
      </c>
    </row>
    <row r="165" spans="1:14" x14ac:dyDescent="0.5">
      <c r="A165" s="5"/>
      <c r="B165" s="93"/>
      <c r="C165" s="5">
        <v>2500700483</v>
      </c>
      <c r="D165" s="52">
        <v>100000372588</v>
      </c>
      <c r="E165" s="5">
        <v>0</v>
      </c>
      <c r="F165" s="5" t="s">
        <v>574</v>
      </c>
      <c r="G165" s="4" t="s">
        <v>575</v>
      </c>
      <c r="H165" s="6">
        <v>16567880</v>
      </c>
      <c r="I165" s="7">
        <v>-4628786.87</v>
      </c>
      <c r="J165" s="7">
        <v>11939093.130000001</v>
      </c>
      <c r="K165" s="5" t="s">
        <v>318</v>
      </c>
      <c r="L165" s="94">
        <v>14</v>
      </c>
      <c r="M165" s="5">
        <v>12060200</v>
      </c>
      <c r="N165" s="1">
        <v>1</v>
      </c>
    </row>
    <row r="166" spans="1:14" x14ac:dyDescent="0.5">
      <c r="A166" s="5"/>
      <c r="B166" s="93"/>
      <c r="C166" s="5">
        <v>2500700483</v>
      </c>
      <c r="D166" s="52">
        <v>100000431980</v>
      </c>
      <c r="E166" s="5">
        <v>0</v>
      </c>
      <c r="F166" s="5" t="s">
        <v>448</v>
      </c>
      <c r="G166" s="4" t="s">
        <v>570</v>
      </c>
      <c r="H166" s="6">
        <v>12561800</v>
      </c>
      <c r="I166" s="7">
        <v>-2332714.4</v>
      </c>
      <c r="J166" s="7">
        <v>10229085.6</v>
      </c>
      <c r="K166" s="5" t="s">
        <v>318</v>
      </c>
      <c r="L166" s="94">
        <v>8</v>
      </c>
      <c r="M166" s="5">
        <v>12060200</v>
      </c>
      <c r="N166" s="1">
        <v>1</v>
      </c>
    </row>
    <row r="167" spans="1:14" x14ac:dyDescent="0.5">
      <c r="A167" s="5"/>
      <c r="B167" s="93"/>
      <c r="C167" s="5">
        <v>2500700483</v>
      </c>
      <c r="D167" s="52">
        <v>100000396887</v>
      </c>
      <c r="E167" s="5">
        <v>0</v>
      </c>
      <c r="F167" s="5" t="s">
        <v>576</v>
      </c>
      <c r="G167" s="4" t="s">
        <v>577</v>
      </c>
      <c r="H167" s="6">
        <v>12000000</v>
      </c>
      <c r="I167" s="7">
        <v>-1943835.62</v>
      </c>
      <c r="J167" s="7">
        <v>10056164.380000001</v>
      </c>
      <c r="K167" s="5" t="s">
        <v>330</v>
      </c>
      <c r="L167" s="94">
        <v>2</v>
      </c>
      <c r="M167" s="5">
        <v>12060200</v>
      </c>
      <c r="N167" s="1">
        <v>1</v>
      </c>
    </row>
    <row r="168" spans="1:14" x14ac:dyDescent="0.5">
      <c r="A168" s="5"/>
      <c r="B168" s="93"/>
      <c r="C168" s="5">
        <v>2500700483</v>
      </c>
      <c r="D168" s="52">
        <v>100000396893</v>
      </c>
      <c r="E168" s="5">
        <v>0</v>
      </c>
      <c r="F168" s="5" t="s">
        <v>576</v>
      </c>
      <c r="G168" s="4" t="s">
        <v>577</v>
      </c>
      <c r="H168" s="6">
        <v>47475000</v>
      </c>
      <c r="I168" s="7">
        <v>-7690299.6600000001</v>
      </c>
      <c r="J168" s="7">
        <v>39784700.340000004</v>
      </c>
      <c r="K168" s="5" t="s">
        <v>330</v>
      </c>
      <c r="L168" s="94">
        <v>2</v>
      </c>
      <c r="M168" s="5">
        <v>12060200</v>
      </c>
      <c r="N168" s="1">
        <v>1</v>
      </c>
    </row>
    <row r="169" spans="1:14" x14ac:dyDescent="0.5">
      <c r="A169" s="5"/>
      <c r="B169" s="93"/>
      <c r="C169" s="5">
        <v>2500700483</v>
      </c>
      <c r="D169" s="52">
        <v>100000396898</v>
      </c>
      <c r="E169" s="5">
        <v>0</v>
      </c>
      <c r="F169" s="5" t="s">
        <v>578</v>
      </c>
      <c r="G169" s="4" t="s">
        <v>579</v>
      </c>
      <c r="H169" s="6">
        <v>15980000</v>
      </c>
      <c r="I169" s="7">
        <v>-3031821.92</v>
      </c>
      <c r="J169" s="7">
        <v>12948178.08</v>
      </c>
      <c r="K169" s="5" t="s">
        <v>330</v>
      </c>
      <c r="L169" s="94">
        <v>2</v>
      </c>
      <c r="M169" s="5">
        <v>12060200</v>
      </c>
      <c r="N169" s="1">
        <v>1</v>
      </c>
    </row>
    <row r="170" spans="1:14" x14ac:dyDescent="0.5">
      <c r="A170" s="5"/>
      <c r="B170" s="93"/>
      <c r="C170" s="5">
        <v>2500700483</v>
      </c>
      <c r="D170" s="52">
        <v>100000473489</v>
      </c>
      <c r="E170" s="5">
        <v>0</v>
      </c>
      <c r="F170" s="5" t="s">
        <v>8</v>
      </c>
      <c r="G170" s="4" t="s">
        <v>580</v>
      </c>
      <c r="H170" s="6">
        <v>17715000</v>
      </c>
      <c r="I170" s="7">
        <v>-48534.25</v>
      </c>
      <c r="J170" s="7">
        <v>17666465.75</v>
      </c>
      <c r="K170" s="5" t="s">
        <v>330</v>
      </c>
      <c r="L170" s="94">
        <v>2</v>
      </c>
      <c r="M170" s="5">
        <v>12060200</v>
      </c>
      <c r="N170" s="1">
        <v>1</v>
      </c>
    </row>
    <row r="171" spans="1:14" x14ac:dyDescent="0.5">
      <c r="A171" s="5"/>
      <c r="B171" s="93"/>
      <c r="C171" s="5">
        <v>2500700483</v>
      </c>
      <c r="D171" s="52">
        <v>100000473490</v>
      </c>
      <c r="E171" s="5">
        <v>0</v>
      </c>
      <c r="F171" s="5" t="s">
        <v>8</v>
      </c>
      <c r="G171" s="4" t="s">
        <v>581</v>
      </c>
      <c r="H171" s="6">
        <v>13490000</v>
      </c>
      <c r="I171" s="7">
        <v>-36958.9</v>
      </c>
      <c r="J171" s="7">
        <v>13453041.1</v>
      </c>
      <c r="K171" s="5" t="s">
        <v>330</v>
      </c>
      <c r="L171" s="94">
        <v>2</v>
      </c>
      <c r="M171" s="5">
        <v>12060200</v>
      </c>
      <c r="N171" s="1">
        <v>1</v>
      </c>
    </row>
    <row r="172" spans="1:14" x14ac:dyDescent="0.5">
      <c r="A172" s="5"/>
      <c r="B172" s="93"/>
      <c r="C172" s="5">
        <v>2500700483</v>
      </c>
      <c r="D172" s="52">
        <v>100000473492</v>
      </c>
      <c r="E172" s="5">
        <v>0</v>
      </c>
      <c r="F172" s="5" t="s">
        <v>582</v>
      </c>
      <c r="G172" s="4" t="s">
        <v>583</v>
      </c>
      <c r="H172" s="6">
        <v>19950000</v>
      </c>
      <c r="I172" s="7">
        <v>-123890.41</v>
      </c>
      <c r="J172" s="7">
        <v>19826109.59</v>
      </c>
      <c r="K172" s="5" t="s">
        <v>330</v>
      </c>
      <c r="L172" s="94">
        <v>2</v>
      </c>
      <c r="M172" s="5">
        <v>12060200</v>
      </c>
      <c r="N172" s="1">
        <v>1</v>
      </c>
    </row>
    <row r="173" spans="1:14" x14ac:dyDescent="0.5">
      <c r="A173" s="5"/>
      <c r="B173" s="93"/>
      <c r="C173" s="5">
        <v>2500700483</v>
      </c>
      <c r="D173" s="52">
        <v>100000473493</v>
      </c>
      <c r="E173" s="5">
        <v>0</v>
      </c>
      <c r="F173" s="5" t="s">
        <v>584</v>
      </c>
      <c r="G173" s="4" t="s">
        <v>585</v>
      </c>
      <c r="H173" s="6">
        <v>20250000</v>
      </c>
      <c r="I173" s="7">
        <v>-66575.34</v>
      </c>
      <c r="J173" s="7">
        <v>20183424.66</v>
      </c>
      <c r="K173" s="5" t="s">
        <v>330</v>
      </c>
      <c r="L173" s="94">
        <v>2</v>
      </c>
      <c r="M173" s="5">
        <v>12060200</v>
      </c>
      <c r="N173" s="1">
        <v>1</v>
      </c>
    </row>
    <row r="174" spans="1:14" x14ac:dyDescent="0.5">
      <c r="A174" s="5"/>
      <c r="B174" s="93"/>
      <c r="C174" s="5">
        <v>2500700483</v>
      </c>
      <c r="D174" s="52">
        <v>100000242845</v>
      </c>
      <c r="E174" s="5">
        <v>0</v>
      </c>
      <c r="F174" s="5" t="s">
        <v>586</v>
      </c>
      <c r="G174" s="4" t="s">
        <v>587</v>
      </c>
      <c r="H174" s="6">
        <v>14303760</v>
      </c>
      <c r="I174" s="7">
        <v>-14303759</v>
      </c>
      <c r="J174" s="4">
        <v>1</v>
      </c>
      <c r="K174" s="5" t="s">
        <v>330</v>
      </c>
      <c r="L174" s="94">
        <v>1200</v>
      </c>
      <c r="M174" s="5">
        <v>12060300</v>
      </c>
      <c r="N174" s="1">
        <v>1</v>
      </c>
    </row>
    <row r="175" spans="1:14" x14ac:dyDescent="0.5">
      <c r="A175" s="5"/>
      <c r="B175" s="93"/>
      <c r="C175" s="5">
        <v>2500700483</v>
      </c>
      <c r="D175" s="52">
        <v>100000259634</v>
      </c>
      <c r="E175" s="5">
        <v>0</v>
      </c>
      <c r="F175" s="5" t="s">
        <v>588</v>
      </c>
      <c r="G175" s="4" t="s">
        <v>589</v>
      </c>
      <c r="H175" s="6">
        <v>14860160</v>
      </c>
      <c r="I175" s="7">
        <v>-14860159</v>
      </c>
      <c r="J175" s="4">
        <v>1</v>
      </c>
      <c r="K175" s="5" t="s">
        <v>330</v>
      </c>
      <c r="L175" s="94">
        <v>20</v>
      </c>
      <c r="M175" s="5">
        <v>12060300</v>
      </c>
      <c r="N175" s="1">
        <v>1</v>
      </c>
    </row>
    <row r="176" spans="1:14" x14ac:dyDescent="0.5">
      <c r="A176" s="5"/>
      <c r="B176" s="93"/>
      <c r="C176" s="5">
        <v>2500700483</v>
      </c>
      <c r="D176" s="52">
        <v>100000444183</v>
      </c>
      <c r="E176" s="5">
        <v>0</v>
      </c>
      <c r="F176" s="5" t="s">
        <v>590</v>
      </c>
      <c r="G176" s="4" t="s">
        <v>591</v>
      </c>
      <c r="H176" s="6">
        <v>27315200</v>
      </c>
      <c r="I176" s="7">
        <v>-5045925.3499999996</v>
      </c>
      <c r="J176" s="7">
        <v>22269274.649999999</v>
      </c>
      <c r="K176" s="5" t="s">
        <v>348</v>
      </c>
      <c r="L176" s="94">
        <v>88</v>
      </c>
      <c r="M176" s="5">
        <v>12060400</v>
      </c>
      <c r="N176" s="1">
        <v>1</v>
      </c>
    </row>
    <row r="177" spans="1:14" x14ac:dyDescent="0.5">
      <c r="A177" s="5"/>
      <c r="B177" s="93"/>
      <c r="C177" s="5">
        <v>2500700483</v>
      </c>
      <c r="D177" s="52">
        <v>100000396907</v>
      </c>
      <c r="E177" s="5">
        <v>0</v>
      </c>
      <c r="F177" s="5" t="s">
        <v>592</v>
      </c>
      <c r="G177" s="4" t="s">
        <v>593</v>
      </c>
      <c r="H177" s="6">
        <v>11450000</v>
      </c>
      <c r="I177" s="7">
        <v>-3802027.4</v>
      </c>
      <c r="J177" s="7">
        <v>7647972.5999999996</v>
      </c>
      <c r="K177" s="5" t="s">
        <v>330</v>
      </c>
      <c r="L177" s="94">
        <v>2</v>
      </c>
      <c r="M177" s="5">
        <v>12060800</v>
      </c>
      <c r="N177" s="1">
        <v>1</v>
      </c>
    </row>
    <row r="178" spans="1:14" x14ac:dyDescent="0.5">
      <c r="A178" s="5"/>
      <c r="B178" s="93"/>
      <c r="C178" s="5">
        <v>2500700483</v>
      </c>
      <c r="D178" s="52">
        <v>100000448701</v>
      </c>
      <c r="E178" s="5">
        <v>0</v>
      </c>
      <c r="F178" s="5" t="s">
        <v>406</v>
      </c>
      <c r="G178" s="4" t="s">
        <v>341</v>
      </c>
      <c r="H178" s="6">
        <v>21500000</v>
      </c>
      <c r="I178" s="7">
        <v>-1453088.62</v>
      </c>
      <c r="J178" s="7">
        <v>20046911.379999999</v>
      </c>
      <c r="K178" s="5" t="s">
        <v>342</v>
      </c>
      <c r="L178" s="94">
        <v>2000</v>
      </c>
      <c r="M178" s="5">
        <v>12061600</v>
      </c>
      <c r="N178" s="1">
        <v>1</v>
      </c>
    </row>
    <row r="179" spans="1:14" x14ac:dyDescent="0.5">
      <c r="A179" s="5"/>
      <c r="B179" s="93"/>
      <c r="C179" s="5">
        <v>2500700483</v>
      </c>
      <c r="D179" s="52">
        <v>100000379700</v>
      </c>
      <c r="E179" s="5">
        <v>0</v>
      </c>
      <c r="F179" s="5" t="s">
        <v>452</v>
      </c>
      <c r="G179" s="4" t="s">
        <v>453</v>
      </c>
      <c r="H179" s="6">
        <v>11180000</v>
      </c>
      <c r="I179" s="7">
        <v>-2387592.67</v>
      </c>
      <c r="J179" s="7">
        <v>8792407.3300000001</v>
      </c>
      <c r="K179" s="5" t="s">
        <v>342</v>
      </c>
      <c r="L179" s="94">
        <v>520</v>
      </c>
      <c r="M179" s="5">
        <v>12061600</v>
      </c>
      <c r="N179" s="1">
        <v>1</v>
      </c>
    </row>
    <row r="180" spans="1:14" x14ac:dyDescent="0.5">
      <c r="A180" s="5"/>
      <c r="B180" s="93"/>
      <c r="C180" s="5">
        <v>2500700483</v>
      </c>
      <c r="D180" s="52">
        <v>100000379664</v>
      </c>
      <c r="E180" s="5">
        <v>0</v>
      </c>
      <c r="F180" s="5" t="s">
        <v>452</v>
      </c>
      <c r="G180" s="4" t="s">
        <v>594</v>
      </c>
      <c r="H180" s="6">
        <v>11472000</v>
      </c>
      <c r="I180" s="7">
        <v>-3354607.02</v>
      </c>
      <c r="J180" s="7">
        <v>8117392.9800000004</v>
      </c>
      <c r="K180" s="5" t="s">
        <v>595</v>
      </c>
      <c r="L180" s="94">
        <v>480</v>
      </c>
      <c r="M180" s="5">
        <v>12061600</v>
      </c>
      <c r="N180" s="1">
        <v>1</v>
      </c>
    </row>
    <row r="181" spans="1:14" x14ac:dyDescent="0.5">
      <c r="A181" s="5"/>
      <c r="B181" s="93"/>
      <c r="C181" s="5">
        <v>2500700483</v>
      </c>
      <c r="D181" s="52">
        <v>100000311595</v>
      </c>
      <c r="E181" s="5">
        <v>0</v>
      </c>
      <c r="F181" s="5" t="s">
        <v>596</v>
      </c>
      <c r="G181" s="4" t="s">
        <v>597</v>
      </c>
      <c r="H181" s="6">
        <v>45899999.5</v>
      </c>
      <c r="I181" s="7">
        <v>-21679890.170000002</v>
      </c>
      <c r="J181" s="7">
        <v>24220109.329999998</v>
      </c>
      <c r="K181" s="5" t="s">
        <v>525</v>
      </c>
      <c r="L181" s="94">
        <v>60</v>
      </c>
      <c r="M181" s="5">
        <v>12061600</v>
      </c>
      <c r="N181" s="1">
        <v>1</v>
      </c>
    </row>
    <row r="182" spans="1:14" x14ac:dyDescent="0.5">
      <c r="A182" s="5"/>
      <c r="B182" s="93"/>
      <c r="C182" s="5">
        <v>2500700483</v>
      </c>
      <c r="D182" s="52">
        <v>100000206898</v>
      </c>
      <c r="E182" s="5">
        <v>0</v>
      </c>
      <c r="F182" s="5" t="s">
        <v>598</v>
      </c>
      <c r="G182" s="4" t="s">
        <v>599</v>
      </c>
      <c r="H182" s="6">
        <v>10657200</v>
      </c>
      <c r="I182" s="7">
        <v>-6002610.0999999996</v>
      </c>
      <c r="J182" s="7">
        <v>4654589.9000000004</v>
      </c>
      <c r="K182" s="5" t="s">
        <v>525</v>
      </c>
      <c r="L182" s="94">
        <v>24</v>
      </c>
      <c r="M182" s="5">
        <v>12061600</v>
      </c>
      <c r="N182" s="1">
        <v>1</v>
      </c>
    </row>
    <row r="183" spans="1:14" x14ac:dyDescent="0.5">
      <c r="A183" s="5"/>
      <c r="B183" s="93"/>
      <c r="C183" s="5">
        <v>2500700483</v>
      </c>
      <c r="D183" s="52">
        <v>100000206899</v>
      </c>
      <c r="E183" s="5">
        <v>0</v>
      </c>
      <c r="F183" s="5" t="s">
        <v>598</v>
      </c>
      <c r="G183" s="4" t="s">
        <v>599</v>
      </c>
      <c r="H183" s="6">
        <v>10657200</v>
      </c>
      <c r="I183" s="7">
        <v>-7202342.96</v>
      </c>
      <c r="J183" s="7">
        <v>3454857.04</v>
      </c>
      <c r="K183" s="5" t="s">
        <v>525</v>
      </c>
      <c r="L183" s="94">
        <v>24</v>
      </c>
      <c r="M183" s="5">
        <v>12061600</v>
      </c>
      <c r="N183" s="1">
        <v>1</v>
      </c>
    </row>
    <row r="184" spans="1:14" x14ac:dyDescent="0.5">
      <c r="A184" s="5"/>
      <c r="B184" s="93"/>
      <c r="C184" s="5">
        <v>2500700483</v>
      </c>
      <c r="D184" s="52">
        <v>100000325345</v>
      </c>
      <c r="E184" s="5">
        <v>0</v>
      </c>
      <c r="F184" s="5" t="s">
        <v>600</v>
      </c>
      <c r="G184" s="4" t="s">
        <v>601</v>
      </c>
      <c r="H184" s="6">
        <v>15000000</v>
      </c>
      <c r="I184" s="7">
        <v>-6649315.0700000003</v>
      </c>
      <c r="J184" s="7">
        <v>8350684.9299999997</v>
      </c>
      <c r="K184" s="5" t="s">
        <v>330</v>
      </c>
      <c r="L184" s="94">
        <v>10</v>
      </c>
      <c r="M184" s="5">
        <v>12061600</v>
      </c>
      <c r="N184" s="1">
        <v>1</v>
      </c>
    </row>
    <row r="185" spans="1:14" x14ac:dyDescent="0.5">
      <c r="A185" s="5"/>
      <c r="B185" s="93"/>
      <c r="C185" s="5">
        <v>2500700483</v>
      </c>
      <c r="D185" s="52">
        <v>100000417661</v>
      </c>
      <c r="E185" s="5">
        <v>0</v>
      </c>
      <c r="F185" s="5" t="s">
        <v>19</v>
      </c>
      <c r="G185" s="4" t="s">
        <v>602</v>
      </c>
      <c r="H185" s="6">
        <v>25802000</v>
      </c>
      <c r="I185" s="7">
        <v>-8269239.2800000003</v>
      </c>
      <c r="J185" s="7">
        <v>17532760.719999999</v>
      </c>
      <c r="K185" s="5" t="s">
        <v>318</v>
      </c>
      <c r="L185" s="94">
        <v>9</v>
      </c>
      <c r="M185" s="5">
        <v>12061600</v>
      </c>
      <c r="N185" s="1">
        <v>1</v>
      </c>
    </row>
    <row r="186" spans="1:14" x14ac:dyDescent="0.5">
      <c r="A186" s="5"/>
      <c r="B186" s="93"/>
      <c r="C186" s="5">
        <v>2500700483</v>
      </c>
      <c r="D186" s="52">
        <v>100000325344</v>
      </c>
      <c r="E186" s="5">
        <v>0</v>
      </c>
      <c r="F186" s="5" t="s">
        <v>603</v>
      </c>
      <c r="G186" s="4" t="s">
        <v>604</v>
      </c>
      <c r="H186" s="6">
        <v>14000000</v>
      </c>
      <c r="I186" s="7">
        <v>-6850410.96</v>
      </c>
      <c r="J186" s="7">
        <v>7149589.04</v>
      </c>
      <c r="K186" s="5" t="s">
        <v>330</v>
      </c>
      <c r="L186" s="94">
        <v>8</v>
      </c>
      <c r="M186" s="5">
        <v>12061600</v>
      </c>
      <c r="N186" s="1">
        <v>1</v>
      </c>
    </row>
    <row r="187" spans="1:14" x14ac:dyDescent="0.5">
      <c r="A187" s="5"/>
      <c r="B187" s="93"/>
      <c r="C187" s="5">
        <v>2500700483</v>
      </c>
      <c r="D187" s="52">
        <v>100000396943</v>
      </c>
      <c r="E187" s="5">
        <v>0</v>
      </c>
      <c r="F187" s="5" t="s">
        <v>605</v>
      </c>
      <c r="G187" s="4" t="s">
        <v>606</v>
      </c>
      <c r="H187" s="6">
        <v>12000000</v>
      </c>
      <c r="I187" s="7">
        <v>-2531506.85</v>
      </c>
      <c r="J187" s="7">
        <v>9468493.1500000004</v>
      </c>
      <c r="K187" s="5" t="s">
        <v>330</v>
      </c>
      <c r="L187" s="94">
        <v>2</v>
      </c>
      <c r="M187" s="5">
        <v>12061600</v>
      </c>
      <c r="N187" s="1">
        <v>1</v>
      </c>
    </row>
    <row r="188" spans="1:14" x14ac:dyDescent="0.5">
      <c r="A188" s="5"/>
      <c r="B188" s="93"/>
      <c r="C188" s="5">
        <v>2500700483</v>
      </c>
      <c r="D188" s="52">
        <v>100000396946</v>
      </c>
      <c r="E188" s="5">
        <v>0</v>
      </c>
      <c r="F188" s="5" t="s">
        <v>607</v>
      </c>
      <c r="G188" s="4" t="s">
        <v>608</v>
      </c>
      <c r="H188" s="6">
        <v>16500000</v>
      </c>
      <c r="I188" s="7">
        <v>-4023287.67</v>
      </c>
      <c r="J188" s="7">
        <v>12476712.33</v>
      </c>
      <c r="K188" s="5" t="s">
        <v>330</v>
      </c>
      <c r="L188" s="94">
        <v>2</v>
      </c>
      <c r="M188" s="5">
        <v>12061600</v>
      </c>
      <c r="N188" s="1">
        <v>1</v>
      </c>
    </row>
    <row r="189" spans="1:14" x14ac:dyDescent="0.5">
      <c r="A189" s="5"/>
      <c r="B189" s="93"/>
      <c r="C189" s="5">
        <v>2500700483</v>
      </c>
      <c r="D189" s="52">
        <v>100000396985</v>
      </c>
      <c r="E189" s="5">
        <v>0</v>
      </c>
      <c r="F189" s="5" t="s">
        <v>609</v>
      </c>
      <c r="G189" s="4" t="s">
        <v>610</v>
      </c>
      <c r="H189" s="6">
        <v>37180000</v>
      </c>
      <c r="I189" s="7">
        <v>-6251842.4699999997</v>
      </c>
      <c r="J189" s="7">
        <v>30928157.530000001</v>
      </c>
      <c r="K189" s="5" t="s">
        <v>330</v>
      </c>
      <c r="L189" s="94">
        <v>2</v>
      </c>
      <c r="M189" s="5">
        <v>12061600</v>
      </c>
      <c r="N189" s="1">
        <v>1</v>
      </c>
    </row>
    <row r="190" spans="1:14" x14ac:dyDescent="0.5">
      <c r="A190" s="5"/>
      <c r="B190" s="93"/>
      <c r="C190" s="5">
        <v>2500700483</v>
      </c>
      <c r="D190" s="52">
        <v>100000396991</v>
      </c>
      <c r="E190" s="5">
        <v>0</v>
      </c>
      <c r="F190" s="5" t="s">
        <v>611</v>
      </c>
      <c r="G190" s="4" t="s">
        <v>612</v>
      </c>
      <c r="H190" s="6">
        <v>14090000</v>
      </c>
      <c r="I190" s="7">
        <v>-4593726.03</v>
      </c>
      <c r="J190" s="7">
        <v>9496273.9700000007</v>
      </c>
      <c r="K190" s="5" t="s">
        <v>330</v>
      </c>
      <c r="L190" s="94">
        <v>2</v>
      </c>
      <c r="M190" s="5">
        <v>12061600</v>
      </c>
      <c r="N190" s="1">
        <v>1</v>
      </c>
    </row>
    <row r="191" spans="1:14" x14ac:dyDescent="0.5">
      <c r="A191" s="5"/>
      <c r="B191" s="93"/>
      <c r="C191" s="5">
        <v>2500700483</v>
      </c>
      <c r="D191" s="52">
        <v>100000473434</v>
      </c>
      <c r="E191" s="5">
        <v>0</v>
      </c>
      <c r="F191" s="5" t="s">
        <v>8</v>
      </c>
      <c r="G191" s="4" t="s">
        <v>613</v>
      </c>
      <c r="H191" s="6">
        <v>15000000</v>
      </c>
      <c r="I191" s="7">
        <v>-82191.78</v>
      </c>
      <c r="J191" s="7">
        <v>14917808.220000001</v>
      </c>
      <c r="K191" s="5" t="s">
        <v>330</v>
      </c>
      <c r="L191" s="94">
        <v>2</v>
      </c>
      <c r="M191" s="5">
        <v>12061600</v>
      </c>
      <c r="N191" s="1">
        <v>1</v>
      </c>
    </row>
    <row r="192" spans="1:14" x14ac:dyDescent="0.5">
      <c r="A192" s="5"/>
      <c r="B192" s="93"/>
      <c r="C192" s="5">
        <v>2500700483</v>
      </c>
      <c r="D192" s="52">
        <v>100000473435</v>
      </c>
      <c r="E192" s="5">
        <v>0</v>
      </c>
      <c r="F192" s="5" t="s">
        <v>614</v>
      </c>
      <c r="G192" s="4" t="s">
        <v>613</v>
      </c>
      <c r="H192" s="6">
        <v>44710000</v>
      </c>
      <c r="I192" s="7">
        <v>-963612.79</v>
      </c>
      <c r="J192" s="7">
        <v>43746387.210000001</v>
      </c>
      <c r="K192" s="5" t="s">
        <v>330</v>
      </c>
      <c r="L192" s="94">
        <v>2</v>
      </c>
      <c r="M192" s="5">
        <v>12061600</v>
      </c>
      <c r="N192" s="1">
        <v>1</v>
      </c>
    </row>
    <row r="193" spans="1:14" x14ac:dyDescent="0.5">
      <c r="A193" s="5"/>
      <c r="B193" s="93"/>
      <c r="C193" s="5">
        <v>2500700483</v>
      </c>
      <c r="D193" s="52">
        <v>100000473436</v>
      </c>
      <c r="E193" s="5">
        <v>0</v>
      </c>
      <c r="F193" s="5" t="s">
        <v>615</v>
      </c>
      <c r="G193" s="4" t="s">
        <v>616</v>
      </c>
      <c r="H193" s="6">
        <v>30000000</v>
      </c>
      <c r="I193" s="7">
        <v>-345205.48</v>
      </c>
      <c r="J193" s="7">
        <v>29654794.52</v>
      </c>
      <c r="K193" s="5" t="s">
        <v>330</v>
      </c>
      <c r="L193" s="94">
        <v>2</v>
      </c>
      <c r="M193" s="5">
        <v>12061600</v>
      </c>
      <c r="N193" s="1">
        <v>1</v>
      </c>
    </row>
    <row r="194" spans="1:14" x14ac:dyDescent="0.5">
      <c r="A194" s="5"/>
      <c r="B194" s="93"/>
      <c r="C194" s="5">
        <v>2500700483</v>
      </c>
      <c r="D194" s="52">
        <v>100000473437</v>
      </c>
      <c r="E194" s="5">
        <v>0</v>
      </c>
      <c r="F194" s="5" t="s">
        <v>349</v>
      </c>
      <c r="G194" s="4" t="s">
        <v>616</v>
      </c>
      <c r="H194" s="6">
        <v>17549000</v>
      </c>
      <c r="I194" s="7">
        <v>-336556.16</v>
      </c>
      <c r="J194" s="7">
        <v>17212443.84</v>
      </c>
      <c r="K194" s="5" t="s">
        <v>330</v>
      </c>
      <c r="L194" s="94">
        <v>2</v>
      </c>
      <c r="M194" s="5">
        <v>12061600</v>
      </c>
      <c r="N194" s="1">
        <v>1</v>
      </c>
    </row>
    <row r="195" spans="1:14" x14ac:dyDescent="0.5">
      <c r="A195" s="5"/>
      <c r="B195" s="93"/>
      <c r="C195" s="5">
        <v>2500700483</v>
      </c>
      <c r="D195" s="52">
        <v>100000473439</v>
      </c>
      <c r="E195" s="5">
        <v>0</v>
      </c>
      <c r="F195" s="5" t="s">
        <v>617</v>
      </c>
      <c r="G195" s="4" t="s">
        <v>618</v>
      </c>
      <c r="H195" s="6">
        <v>14970000</v>
      </c>
      <c r="I195" s="7">
        <v>-117572.6</v>
      </c>
      <c r="J195" s="7">
        <v>14852427.4</v>
      </c>
      <c r="K195" s="5" t="s">
        <v>330</v>
      </c>
      <c r="L195" s="94">
        <v>2</v>
      </c>
      <c r="M195" s="5">
        <v>12061600</v>
      </c>
      <c r="N195" s="1">
        <v>1</v>
      </c>
    </row>
    <row r="196" spans="1:14" x14ac:dyDescent="0.5">
      <c r="A196" s="5"/>
      <c r="B196" s="93"/>
      <c r="C196" s="5">
        <v>2500700483</v>
      </c>
      <c r="D196" s="52">
        <v>100000473441</v>
      </c>
      <c r="E196" s="5">
        <v>0</v>
      </c>
      <c r="F196" s="5" t="s">
        <v>614</v>
      </c>
      <c r="G196" s="4" t="s">
        <v>619</v>
      </c>
      <c r="H196" s="6">
        <v>35880000</v>
      </c>
      <c r="I196" s="7">
        <v>-773304.11</v>
      </c>
      <c r="J196" s="7">
        <v>35106695.890000001</v>
      </c>
      <c r="K196" s="5" t="s">
        <v>330</v>
      </c>
      <c r="L196" s="94">
        <v>2</v>
      </c>
      <c r="M196" s="5">
        <v>12061600</v>
      </c>
      <c r="N196" s="1">
        <v>1</v>
      </c>
    </row>
    <row r="197" spans="1:14" x14ac:dyDescent="0.5">
      <c r="A197" s="5"/>
      <c r="B197" s="93"/>
      <c r="C197" s="5">
        <v>2500700483</v>
      </c>
      <c r="D197" s="52">
        <v>100000473443</v>
      </c>
      <c r="E197" s="5">
        <v>0</v>
      </c>
      <c r="F197" s="5" t="s">
        <v>352</v>
      </c>
      <c r="G197" s="4" t="s">
        <v>620</v>
      </c>
      <c r="H197" s="6">
        <v>14950000</v>
      </c>
      <c r="I197" s="7">
        <v>-111954.34</v>
      </c>
      <c r="J197" s="7">
        <v>14838045.66</v>
      </c>
      <c r="K197" s="5" t="s">
        <v>330</v>
      </c>
      <c r="L197" s="94">
        <v>2</v>
      </c>
      <c r="M197" s="5">
        <v>12061600</v>
      </c>
      <c r="N197" s="1">
        <v>1</v>
      </c>
    </row>
    <row r="198" spans="1:14" x14ac:dyDescent="0.5">
      <c r="A198" s="5"/>
      <c r="B198" s="93"/>
      <c r="C198" s="5">
        <v>2500700483</v>
      </c>
      <c r="D198" s="52">
        <v>100000473445</v>
      </c>
      <c r="E198" s="5">
        <v>0</v>
      </c>
      <c r="F198" s="5" t="s">
        <v>8</v>
      </c>
      <c r="G198" s="4" t="s">
        <v>621</v>
      </c>
      <c r="H198" s="6">
        <v>35480000</v>
      </c>
      <c r="I198" s="7">
        <v>-194410.96</v>
      </c>
      <c r="J198" s="7">
        <v>35285589.039999999</v>
      </c>
      <c r="K198" s="5" t="s">
        <v>330</v>
      </c>
      <c r="L198" s="94">
        <v>2</v>
      </c>
      <c r="M198" s="5">
        <v>12061600</v>
      </c>
      <c r="N198" s="1">
        <v>1</v>
      </c>
    </row>
    <row r="199" spans="1:14" x14ac:dyDescent="0.5">
      <c r="A199" s="5"/>
      <c r="B199" s="93"/>
      <c r="C199" s="5">
        <v>2500700483</v>
      </c>
      <c r="D199" s="52">
        <v>100000473468</v>
      </c>
      <c r="E199" s="5">
        <v>0</v>
      </c>
      <c r="F199" s="5" t="s">
        <v>622</v>
      </c>
      <c r="G199" s="4" t="s">
        <v>623</v>
      </c>
      <c r="H199" s="6">
        <v>19000000</v>
      </c>
      <c r="I199" s="7">
        <v>-197808.22</v>
      </c>
      <c r="J199" s="7">
        <v>18802191.780000001</v>
      </c>
      <c r="K199" s="5" t="s">
        <v>330</v>
      </c>
      <c r="L199" s="94">
        <v>2</v>
      </c>
      <c r="M199" s="5">
        <v>12061600</v>
      </c>
      <c r="N199" s="1">
        <v>1</v>
      </c>
    </row>
    <row r="200" spans="1:14" x14ac:dyDescent="0.5">
      <c r="A200" s="5"/>
      <c r="B200" s="93"/>
      <c r="C200" s="5">
        <v>2500700483</v>
      </c>
      <c r="D200" s="52">
        <v>100000473494</v>
      </c>
      <c r="E200" s="5">
        <v>0</v>
      </c>
      <c r="F200" s="5" t="s">
        <v>622</v>
      </c>
      <c r="G200" s="4" t="s">
        <v>624</v>
      </c>
      <c r="H200" s="6">
        <v>32784800</v>
      </c>
      <c r="I200" s="7">
        <v>-341321.2</v>
      </c>
      <c r="J200" s="7">
        <v>32443478.800000001</v>
      </c>
      <c r="K200" s="5" t="s">
        <v>330</v>
      </c>
      <c r="L200" s="94">
        <v>2</v>
      </c>
      <c r="M200" s="5">
        <v>12061600</v>
      </c>
      <c r="N200" s="1">
        <v>1</v>
      </c>
    </row>
    <row r="201" spans="1:14" x14ac:dyDescent="0.5">
      <c r="A201" s="5"/>
      <c r="B201" s="93"/>
      <c r="C201" s="5">
        <v>2500700483</v>
      </c>
      <c r="D201" s="52">
        <v>100000473495</v>
      </c>
      <c r="E201" s="5">
        <v>0</v>
      </c>
      <c r="F201" s="5" t="s">
        <v>622</v>
      </c>
      <c r="G201" s="4" t="s">
        <v>625</v>
      </c>
      <c r="H201" s="6">
        <v>32780000</v>
      </c>
      <c r="I201" s="7">
        <v>-341271.23</v>
      </c>
      <c r="J201" s="7">
        <v>32438728.77</v>
      </c>
      <c r="K201" s="5" t="s">
        <v>330</v>
      </c>
      <c r="L201" s="94">
        <v>2</v>
      </c>
      <c r="M201" s="5">
        <v>12061600</v>
      </c>
      <c r="N201" s="1">
        <v>1</v>
      </c>
    </row>
    <row r="202" spans="1:14" x14ac:dyDescent="0.5">
      <c r="A202" s="5"/>
      <c r="B202" s="93"/>
      <c r="C202" s="5">
        <v>2500700483</v>
      </c>
      <c r="D202" s="52">
        <v>100000473506</v>
      </c>
      <c r="E202" s="5">
        <v>0</v>
      </c>
      <c r="F202" s="5" t="s">
        <v>8</v>
      </c>
      <c r="G202" s="4" t="s">
        <v>626</v>
      </c>
      <c r="H202" s="6">
        <v>13740000</v>
      </c>
      <c r="I202" s="7">
        <v>-75287.67</v>
      </c>
      <c r="J202" s="7">
        <v>13664712.33</v>
      </c>
      <c r="K202" s="5" t="s">
        <v>330</v>
      </c>
      <c r="L202" s="94">
        <v>2</v>
      </c>
      <c r="M202" s="5">
        <v>12061600</v>
      </c>
      <c r="N202" s="1">
        <v>1</v>
      </c>
    </row>
    <row r="203" spans="1:14" x14ac:dyDescent="0.5">
      <c r="A203" s="5">
        <v>16</v>
      </c>
      <c r="B203" s="93" t="s">
        <v>627</v>
      </c>
      <c r="C203" s="5">
        <v>2500700492</v>
      </c>
      <c r="D203" s="52">
        <v>100000399736</v>
      </c>
      <c r="E203" s="5">
        <v>0</v>
      </c>
      <c r="F203" s="5" t="s">
        <v>414</v>
      </c>
      <c r="G203" s="4" t="s">
        <v>628</v>
      </c>
      <c r="H203" s="6">
        <v>16478000</v>
      </c>
      <c r="I203" s="7">
        <v>-5118236.51</v>
      </c>
      <c r="J203" s="7">
        <v>11359763.49</v>
      </c>
      <c r="K203" s="5" t="s">
        <v>318</v>
      </c>
      <c r="L203" s="94">
        <v>675</v>
      </c>
      <c r="M203" s="5">
        <v>12060200</v>
      </c>
      <c r="N203" s="1">
        <v>1</v>
      </c>
    </row>
    <row r="204" spans="1:14" x14ac:dyDescent="0.5">
      <c r="A204" s="5"/>
      <c r="B204" s="93"/>
      <c r="C204" s="5">
        <v>2500700492</v>
      </c>
      <c r="D204" s="52">
        <v>100000376186</v>
      </c>
      <c r="E204" s="5">
        <v>0</v>
      </c>
      <c r="F204" s="5" t="s">
        <v>403</v>
      </c>
      <c r="G204" s="4" t="s">
        <v>629</v>
      </c>
      <c r="H204" s="6">
        <v>16760480</v>
      </c>
      <c r="I204" s="7">
        <v>-8759429.1099999994</v>
      </c>
      <c r="J204" s="7">
        <v>8001050.8899999997</v>
      </c>
      <c r="K204" s="5" t="s">
        <v>318</v>
      </c>
      <c r="L204" s="94">
        <v>178</v>
      </c>
      <c r="M204" s="5">
        <v>12060200</v>
      </c>
      <c r="N204" s="1">
        <v>1</v>
      </c>
    </row>
    <row r="205" spans="1:14" x14ac:dyDescent="0.5">
      <c r="A205" s="5"/>
      <c r="B205" s="93"/>
      <c r="C205" s="5">
        <v>2500700492</v>
      </c>
      <c r="D205" s="52">
        <v>100000399728</v>
      </c>
      <c r="E205" s="5">
        <v>0</v>
      </c>
      <c r="F205" s="5" t="s">
        <v>414</v>
      </c>
      <c r="G205" s="4" t="s">
        <v>630</v>
      </c>
      <c r="H205" s="6">
        <v>25375050</v>
      </c>
      <c r="I205" s="7">
        <v>-8010611.1900000004</v>
      </c>
      <c r="J205" s="7">
        <v>17364438.809999999</v>
      </c>
      <c r="K205" s="5" t="s">
        <v>318</v>
      </c>
      <c r="L205" s="94">
        <v>68</v>
      </c>
      <c r="M205" s="5">
        <v>12060200</v>
      </c>
      <c r="N205" s="1">
        <v>1</v>
      </c>
    </row>
    <row r="206" spans="1:14" x14ac:dyDescent="0.5">
      <c r="A206" s="5"/>
      <c r="B206" s="93"/>
      <c r="C206" s="5">
        <v>2500700492</v>
      </c>
      <c r="D206" s="52">
        <v>100000401438</v>
      </c>
      <c r="E206" s="5">
        <v>0</v>
      </c>
      <c r="F206" s="5" t="s">
        <v>393</v>
      </c>
      <c r="G206" s="4" t="s">
        <v>631</v>
      </c>
      <c r="H206" s="6">
        <v>12687525</v>
      </c>
      <c r="I206" s="7">
        <v>-4545495.68</v>
      </c>
      <c r="J206" s="7">
        <v>8142029.3200000003</v>
      </c>
      <c r="K206" s="5" t="s">
        <v>318</v>
      </c>
      <c r="L206" s="94">
        <v>17</v>
      </c>
      <c r="M206" s="5">
        <v>12060200</v>
      </c>
      <c r="N206" s="1">
        <v>1</v>
      </c>
    </row>
    <row r="207" spans="1:14" x14ac:dyDescent="0.5">
      <c r="A207" s="5">
        <v>17</v>
      </c>
      <c r="B207" s="93" t="s">
        <v>632</v>
      </c>
      <c r="C207" s="5">
        <v>2500700500</v>
      </c>
      <c r="D207" s="52">
        <v>100000375501</v>
      </c>
      <c r="E207" s="5">
        <v>0</v>
      </c>
      <c r="F207" s="5" t="s">
        <v>477</v>
      </c>
      <c r="G207" s="4" t="s">
        <v>633</v>
      </c>
      <c r="H207" s="6">
        <v>52129116</v>
      </c>
      <c r="I207" s="7">
        <v>-27828734.449999999</v>
      </c>
      <c r="J207" s="7">
        <v>24300381.550000001</v>
      </c>
      <c r="K207" s="5" t="s">
        <v>318</v>
      </c>
      <c r="L207" s="94">
        <v>851</v>
      </c>
      <c r="M207" s="5">
        <v>12060200</v>
      </c>
      <c r="N207" s="1">
        <v>1</v>
      </c>
    </row>
    <row r="208" spans="1:14" x14ac:dyDescent="0.5">
      <c r="A208" s="5"/>
      <c r="B208" s="93"/>
      <c r="C208" s="5">
        <v>2500700500</v>
      </c>
      <c r="D208" s="52">
        <v>100000399732</v>
      </c>
      <c r="E208" s="5">
        <v>0</v>
      </c>
      <c r="F208" s="5" t="s">
        <v>414</v>
      </c>
      <c r="G208" s="4" t="s">
        <v>634</v>
      </c>
      <c r="H208" s="6">
        <v>17231280</v>
      </c>
      <c r="I208" s="7">
        <v>-5488660.7199999997</v>
      </c>
      <c r="J208" s="7">
        <v>11742619.279999999</v>
      </c>
      <c r="K208" s="5" t="s">
        <v>318</v>
      </c>
      <c r="L208" s="94">
        <v>683</v>
      </c>
      <c r="M208" s="5">
        <v>12060200</v>
      </c>
      <c r="N208" s="1">
        <v>1</v>
      </c>
    </row>
    <row r="209" spans="1:14" x14ac:dyDescent="0.5">
      <c r="A209" s="5"/>
      <c r="B209" s="93"/>
      <c r="C209" s="5">
        <v>2500700500</v>
      </c>
      <c r="D209" s="52">
        <v>100000375502</v>
      </c>
      <c r="E209" s="5">
        <v>0</v>
      </c>
      <c r="F209" s="5" t="s">
        <v>477</v>
      </c>
      <c r="G209" s="4" t="s">
        <v>635</v>
      </c>
      <c r="H209" s="6">
        <v>10099088</v>
      </c>
      <c r="I209" s="7">
        <v>-5319270.49</v>
      </c>
      <c r="J209" s="7">
        <v>4779817.51</v>
      </c>
      <c r="K209" s="5" t="s">
        <v>318</v>
      </c>
      <c r="L209" s="94">
        <v>68</v>
      </c>
      <c r="M209" s="5">
        <v>12060200</v>
      </c>
      <c r="N209" s="1">
        <v>1</v>
      </c>
    </row>
    <row r="210" spans="1:14" x14ac:dyDescent="0.5">
      <c r="A210" s="5">
        <v>18</v>
      </c>
      <c r="B210" s="93" t="s">
        <v>636</v>
      </c>
      <c r="C210" s="5">
        <v>2500700512</v>
      </c>
      <c r="D210" s="52">
        <v>100000375499</v>
      </c>
      <c r="E210" s="5">
        <v>0</v>
      </c>
      <c r="F210" s="5" t="s">
        <v>477</v>
      </c>
      <c r="G210" s="4" t="s">
        <v>637</v>
      </c>
      <c r="H210" s="6">
        <v>74258000</v>
      </c>
      <c r="I210" s="7">
        <v>-39642071.859999999</v>
      </c>
      <c r="J210" s="7">
        <v>34615928.140000001</v>
      </c>
      <c r="K210" s="5" t="s">
        <v>318</v>
      </c>
      <c r="L210" s="94">
        <v>1000</v>
      </c>
      <c r="M210" s="5">
        <v>12060200</v>
      </c>
      <c r="N210" s="1">
        <v>1</v>
      </c>
    </row>
    <row r="211" spans="1:14" x14ac:dyDescent="0.5">
      <c r="A211" s="5"/>
      <c r="B211" s="93"/>
      <c r="C211" s="5">
        <v>2500700512</v>
      </c>
      <c r="D211" s="52">
        <v>100000399731</v>
      </c>
      <c r="E211" s="5">
        <v>0</v>
      </c>
      <c r="F211" s="5" t="s">
        <v>414</v>
      </c>
      <c r="G211" s="4" t="s">
        <v>634</v>
      </c>
      <c r="H211" s="6">
        <v>27588880</v>
      </c>
      <c r="I211" s="7">
        <v>-8787855.6699999999</v>
      </c>
      <c r="J211" s="7">
        <v>18801024.329999998</v>
      </c>
      <c r="K211" s="5" t="s">
        <v>318</v>
      </c>
      <c r="L211" s="94">
        <v>293</v>
      </c>
      <c r="M211" s="5">
        <v>12060200</v>
      </c>
      <c r="N211" s="1">
        <v>1</v>
      </c>
    </row>
    <row r="212" spans="1:14" x14ac:dyDescent="0.5">
      <c r="A212" s="5"/>
      <c r="B212" s="93"/>
      <c r="C212" s="5">
        <v>2500700512</v>
      </c>
      <c r="D212" s="52">
        <v>100000375500</v>
      </c>
      <c r="E212" s="5">
        <v>0</v>
      </c>
      <c r="F212" s="5" t="s">
        <v>477</v>
      </c>
      <c r="G212" s="4" t="s">
        <v>633</v>
      </c>
      <c r="H212" s="6">
        <v>22128884</v>
      </c>
      <c r="I212" s="7">
        <v>-11813337.41</v>
      </c>
      <c r="J212" s="7">
        <v>10315546.59</v>
      </c>
      <c r="K212" s="5" t="s">
        <v>318</v>
      </c>
      <c r="L212" s="94">
        <v>149</v>
      </c>
      <c r="M212" s="5">
        <v>12060200</v>
      </c>
      <c r="N212" s="1">
        <v>1</v>
      </c>
    </row>
    <row r="213" spans="1:14" x14ac:dyDescent="0.5">
      <c r="A213" s="5">
        <v>19</v>
      </c>
      <c r="B213" s="93" t="s">
        <v>638</v>
      </c>
      <c r="C213" s="5">
        <v>2500700526</v>
      </c>
      <c r="D213" s="52">
        <v>100000375505</v>
      </c>
      <c r="E213" s="5">
        <v>0</v>
      </c>
      <c r="F213" s="5" t="s">
        <v>477</v>
      </c>
      <c r="G213" s="4" t="s">
        <v>639</v>
      </c>
      <c r="H213" s="6">
        <v>70545100</v>
      </c>
      <c r="I213" s="7">
        <v>-36980514.020000003</v>
      </c>
      <c r="J213" s="7">
        <v>33564585.979999997</v>
      </c>
      <c r="K213" s="5" t="s">
        <v>318</v>
      </c>
      <c r="L213" s="94">
        <v>975</v>
      </c>
      <c r="M213" s="5">
        <v>12060200</v>
      </c>
      <c r="N213" s="1">
        <v>1</v>
      </c>
    </row>
    <row r="214" spans="1:14" x14ac:dyDescent="0.5">
      <c r="A214" s="5"/>
      <c r="B214" s="93"/>
      <c r="C214" s="5">
        <v>2500700526</v>
      </c>
      <c r="D214" s="52">
        <v>100000375506</v>
      </c>
      <c r="E214" s="5">
        <v>0</v>
      </c>
      <c r="F214" s="5" t="s">
        <v>477</v>
      </c>
      <c r="G214" s="4" t="s">
        <v>640</v>
      </c>
      <c r="H214" s="6">
        <v>11881280</v>
      </c>
      <c r="I214" s="7">
        <v>-6296110.0800000001</v>
      </c>
      <c r="J214" s="7">
        <v>5585169.9199999999</v>
      </c>
      <c r="K214" s="5" t="s">
        <v>318</v>
      </c>
      <c r="L214" s="94">
        <v>80</v>
      </c>
      <c r="M214" s="5">
        <v>12060200</v>
      </c>
      <c r="N214" s="1">
        <v>1</v>
      </c>
    </row>
    <row r="215" spans="1:14" x14ac:dyDescent="0.5">
      <c r="A215" s="5">
        <v>20</v>
      </c>
      <c r="B215" s="93" t="s">
        <v>641</v>
      </c>
      <c r="C215" s="5">
        <v>2500700540</v>
      </c>
      <c r="D215" s="52">
        <v>100000375517</v>
      </c>
      <c r="E215" s="5">
        <v>0</v>
      </c>
      <c r="F215" s="5" t="s">
        <v>477</v>
      </c>
      <c r="G215" s="4" t="s">
        <v>642</v>
      </c>
      <c r="H215" s="6">
        <v>45297380</v>
      </c>
      <c r="I215" s="7">
        <v>-19316619.809999999</v>
      </c>
      <c r="J215" s="7">
        <v>25980760.190000001</v>
      </c>
      <c r="K215" s="5" t="s">
        <v>318</v>
      </c>
      <c r="L215" s="94">
        <v>305</v>
      </c>
      <c r="M215" s="5">
        <v>12060200</v>
      </c>
      <c r="N215" s="1">
        <v>1</v>
      </c>
    </row>
    <row r="216" spans="1:14" x14ac:dyDescent="0.5">
      <c r="A216" s="5">
        <v>21</v>
      </c>
      <c r="B216" s="93" t="s">
        <v>643</v>
      </c>
      <c r="C216" s="5">
        <v>2500700551</v>
      </c>
      <c r="D216" s="52">
        <v>100000375503</v>
      </c>
      <c r="E216" s="5">
        <v>0</v>
      </c>
      <c r="F216" s="5" t="s">
        <v>477</v>
      </c>
      <c r="G216" s="4" t="s">
        <v>635</v>
      </c>
      <c r="H216" s="6">
        <v>64158912</v>
      </c>
      <c r="I216" s="7">
        <v>-33793012.479999997</v>
      </c>
      <c r="J216" s="7">
        <v>30365899.52</v>
      </c>
      <c r="K216" s="5" t="s">
        <v>318</v>
      </c>
      <c r="L216" s="94">
        <v>932</v>
      </c>
      <c r="M216" s="5">
        <v>12060200</v>
      </c>
      <c r="N216" s="1">
        <v>1</v>
      </c>
    </row>
    <row r="217" spans="1:14" x14ac:dyDescent="0.5">
      <c r="A217" s="5">
        <v>22</v>
      </c>
      <c r="B217" s="93" t="s">
        <v>644</v>
      </c>
      <c r="C217" s="5">
        <v>2500700563</v>
      </c>
      <c r="D217" s="52">
        <v>100000399735</v>
      </c>
      <c r="E217" s="5">
        <v>0</v>
      </c>
      <c r="F217" s="5" t="s">
        <v>414</v>
      </c>
      <c r="G217" s="4" t="s">
        <v>628</v>
      </c>
      <c r="H217" s="6">
        <v>23822480</v>
      </c>
      <c r="I217" s="7">
        <v>-7399507.6600000001</v>
      </c>
      <c r="J217" s="7">
        <v>16422972.34</v>
      </c>
      <c r="K217" s="5" t="s">
        <v>318</v>
      </c>
      <c r="L217" s="94">
        <v>253</v>
      </c>
      <c r="M217" s="5">
        <v>12060200</v>
      </c>
      <c r="N217" s="1">
        <v>1</v>
      </c>
    </row>
    <row r="218" spans="1:14" x14ac:dyDescent="0.5">
      <c r="A218" s="5"/>
      <c r="B218" s="93"/>
      <c r="C218" s="5">
        <v>2500700563</v>
      </c>
      <c r="D218" s="52">
        <v>100000401459</v>
      </c>
      <c r="E218" s="5">
        <v>0</v>
      </c>
      <c r="F218" s="5" t="s">
        <v>393</v>
      </c>
      <c r="G218" s="4" t="s">
        <v>645</v>
      </c>
      <c r="H218" s="6">
        <v>27772492</v>
      </c>
      <c r="I218" s="7">
        <v>-12112476.689999999</v>
      </c>
      <c r="J218" s="7">
        <v>15660015.310000001</v>
      </c>
      <c r="K218" s="5" t="s">
        <v>318</v>
      </c>
      <c r="L218" s="94">
        <v>187</v>
      </c>
      <c r="M218" s="5">
        <v>12060200</v>
      </c>
      <c r="N218" s="1">
        <v>1</v>
      </c>
    </row>
    <row r="219" spans="1:14" x14ac:dyDescent="0.5">
      <c r="A219" s="5">
        <v>23</v>
      </c>
      <c r="B219" s="93" t="s">
        <v>646</v>
      </c>
      <c r="C219" s="5">
        <v>2500700574</v>
      </c>
      <c r="D219" s="52">
        <v>100000375518</v>
      </c>
      <c r="E219" s="5">
        <v>0</v>
      </c>
      <c r="F219" s="5" t="s">
        <v>477</v>
      </c>
      <c r="G219" s="4" t="s">
        <v>642</v>
      </c>
      <c r="H219" s="6">
        <v>27921008</v>
      </c>
      <c r="I219" s="7">
        <v>-11906637.789999999</v>
      </c>
      <c r="J219" s="7">
        <v>16014370.210000001</v>
      </c>
      <c r="K219" s="5" t="s">
        <v>318</v>
      </c>
      <c r="L219" s="94">
        <v>688</v>
      </c>
      <c r="M219" s="5">
        <v>12060200</v>
      </c>
      <c r="N219" s="1">
        <v>1</v>
      </c>
    </row>
    <row r="220" spans="1:14" x14ac:dyDescent="0.5">
      <c r="A220" s="5">
        <v>24</v>
      </c>
      <c r="B220" s="93" t="s">
        <v>647</v>
      </c>
      <c r="C220" s="5">
        <v>2500700588</v>
      </c>
      <c r="D220" s="52">
        <v>100000401460</v>
      </c>
      <c r="E220" s="5">
        <v>0</v>
      </c>
      <c r="F220" s="5" t="s">
        <v>393</v>
      </c>
      <c r="G220" s="4" t="s">
        <v>645</v>
      </c>
      <c r="H220" s="6">
        <v>23317012</v>
      </c>
      <c r="I220" s="7">
        <v>-10169298.609999999</v>
      </c>
      <c r="J220" s="7">
        <v>13147713.390000001</v>
      </c>
      <c r="K220" s="5" t="s">
        <v>318</v>
      </c>
      <c r="L220" s="94">
        <v>157</v>
      </c>
      <c r="M220" s="5">
        <v>12060200</v>
      </c>
      <c r="N220" s="1">
        <v>1</v>
      </c>
    </row>
    <row r="221" spans="1:14" x14ac:dyDescent="0.5">
      <c r="A221" s="5">
        <v>25</v>
      </c>
      <c r="B221" s="93" t="s">
        <v>648</v>
      </c>
      <c r="C221" s="5">
        <v>2500700602</v>
      </c>
      <c r="D221" s="52">
        <v>100000401456</v>
      </c>
      <c r="E221" s="5">
        <v>0</v>
      </c>
      <c r="F221" s="5" t="s">
        <v>393</v>
      </c>
      <c r="G221" s="4" t="s">
        <v>649</v>
      </c>
      <c r="H221" s="6">
        <v>61782656</v>
      </c>
      <c r="I221" s="7">
        <v>-27777632.600000001</v>
      </c>
      <c r="J221" s="7">
        <v>34005023.399999999</v>
      </c>
      <c r="K221" s="5" t="s">
        <v>318</v>
      </c>
      <c r="L221" s="94">
        <v>416</v>
      </c>
      <c r="M221" s="5">
        <v>12060200</v>
      </c>
      <c r="N221" s="1">
        <v>1</v>
      </c>
    </row>
    <row r="222" spans="1:14" x14ac:dyDescent="0.5">
      <c r="A222" s="5">
        <v>26</v>
      </c>
      <c r="B222" s="93" t="s">
        <v>650</v>
      </c>
      <c r="C222" s="5">
        <v>2500700615</v>
      </c>
      <c r="D222" s="52">
        <v>100000259418</v>
      </c>
      <c r="E222" s="5">
        <v>0</v>
      </c>
      <c r="F222" s="5" t="s">
        <v>588</v>
      </c>
      <c r="G222" s="4" t="s">
        <v>651</v>
      </c>
      <c r="H222" s="6">
        <v>11000000</v>
      </c>
      <c r="I222" s="7">
        <v>-4714626.5</v>
      </c>
      <c r="J222" s="7">
        <v>6285373.5</v>
      </c>
      <c r="K222" s="5" t="s">
        <v>348</v>
      </c>
      <c r="L222" s="94">
        <v>10</v>
      </c>
      <c r="M222" s="5">
        <v>12061600</v>
      </c>
      <c r="N222" s="1">
        <v>1</v>
      </c>
    </row>
    <row r="223" spans="1:14" x14ac:dyDescent="0.5">
      <c r="A223" s="5"/>
      <c r="B223" s="93"/>
      <c r="C223" s="5">
        <v>2500700615</v>
      </c>
      <c r="D223" s="52">
        <v>100000259421</v>
      </c>
      <c r="E223" s="5">
        <v>0</v>
      </c>
      <c r="F223" s="5" t="s">
        <v>588</v>
      </c>
      <c r="G223" s="4" t="s">
        <v>652</v>
      </c>
      <c r="H223" s="6">
        <v>18760000</v>
      </c>
      <c r="I223" s="7">
        <v>-8835418.0099999998</v>
      </c>
      <c r="J223" s="7">
        <v>9924581.9900000002</v>
      </c>
      <c r="K223" s="5" t="s">
        <v>348</v>
      </c>
      <c r="L223" s="94">
        <v>7</v>
      </c>
      <c r="M223" s="5">
        <v>12061600</v>
      </c>
      <c r="N223" s="1">
        <v>1</v>
      </c>
    </row>
    <row r="224" spans="1:14" x14ac:dyDescent="0.5">
      <c r="A224" s="5">
        <v>27</v>
      </c>
      <c r="B224" s="93" t="s">
        <v>653</v>
      </c>
      <c r="C224" s="5">
        <v>2500700622</v>
      </c>
      <c r="D224" s="52">
        <v>100000450889</v>
      </c>
      <c r="E224" s="5">
        <v>0</v>
      </c>
      <c r="F224" s="5" t="s">
        <v>406</v>
      </c>
      <c r="G224" s="4" t="s">
        <v>654</v>
      </c>
      <c r="H224" s="6">
        <v>34328250</v>
      </c>
      <c r="I224" s="7">
        <v>-6233065.6600000001</v>
      </c>
      <c r="J224" s="7">
        <v>28095184.34</v>
      </c>
      <c r="K224" s="5" t="s">
        <v>318</v>
      </c>
      <c r="L224" s="94">
        <v>365</v>
      </c>
      <c r="M224" s="5">
        <v>12060200</v>
      </c>
      <c r="N224" s="1">
        <v>3</v>
      </c>
    </row>
    <row r="225" spans="1:14" x14ac:dyDescent="0.5">
      <c r="A225" s="5"/>
      <c r="B225" s="93"/>
      <c r="C225" s="5">
        <v>2500700622</v>
      </c>
      <c r="D225" s="52">
        <v>100000418271</v>
      </c>
      <c r="E225" s="5">
        <v>0</v>
      </c>
      <c r="F225" s="5" t="s">
        <v>19</v>
      </c>
      <c r="G225" s="4" t="s">
        <v>655</v>
      </c>
      <c r="H225" s="6">
        <v>23257520</v>
      </c>
      <c r="I225" s="7">
        <v>-6645870</v>
      </c>
      <c r="J225" s="7">
        <v>16611650</v>
      </c>
      <c r="K225" s="5" t="s">
        <v>318</v>
      </c>
      <c r="L225" s="94">
        <v>11</v>
      </c>
      <c r="M225" s="5">
        <v>12060200</v>
      </c>
      <c r="N225" s="1">
        <v>3</v>
      </c>
    </row>
    <row r="226" spans="1:14" x14ac:dyDescent="0.5">
      <c r="A226" s="5"/>
      <c r="B226" s="93"/>
      <c r="C226" s="5">
        <v>2500700622</v>
      </c>
      <c r="D226" s="52">
        <v>100000379688</v>
      </c>
      <c r="E226" s="5">
        <v>0</v>
      </c>
      <c r="F226" s="5" t="s">
        <v>452</v>
      </c>
      <c r="G226" s="4" t="s">
        <v>453</v>
      </c>
      <c r="H226" s="6">
        <v>10707000</v>
      </c>
      <c r="I226" s="7">
        <v>-2286579.13</v>
      </c>
      <c r="J226" s="7">
        <v>8420420.8699999992</v>
      </c>
      <c r="K226" s="5" t="s">
        <v>342</v>
      </c>
      <c r="L226" s="94">
        <v>498</v>
      </c>
      <c r="M226" s="5">
        <v>12061600</v>
      </c>
      <c r="N226" s="1">
        <v>3</v>
      </c>
    </row>
    <row r="227" spans="1:14" x14ac:dyDescent="0.5">
      <c r="A227" s="5"/>
      <c r="B227" s="93"/>
      <c r="C227" s="5">
        <v>2500700622</v>
      </c>
      <c r="D227" s="52">
        <v>100000430253</v>
      </c>
      <c r="E227" s="5">
        <v>0</v>
      </c>
      <c r="F227" s="5" t="s">
        <v>44</v>
      </c>
      <c r="G227" s="4" t="s">
        <v>656</v>
      </c>
      <c r="H227" s="6">
        <v>13135500</v>
      </c>
      <c r="I227" s="7">
        <v>-1778016.29</v>
      </c>
      <c r="J227" s="7">
        <v>11357483.710000001</v>
      </c>
      <c r="K227" s="5" t="s">
        <v>348</v>
      </c>
      <c r="L227" s="94">
        <v>9</v>
      </c>
      <c r="M227" s="5">
        <v>12061600</v>
      </c>
      <c r="N227" s="1">
        <v>3</v>
      </c>
    </row>
    <row r="228" spans="1:14" x14ac:dyDescent="0.5">
      <c r="A228" s="5"/>
      <c r="B228" s="93"/>
      <c r="C228" s="5">
        <v>2500700622</v>
      </c>
      <c r="D228" s="52">
        <v>100000391942</v>
      </c>
      <c r="E228" s="5">
        <v>0</v>
      </c>
      <c r="F228" s="5" t="s">
        <v>479</v>
      </c>
      <c r="G228" s="4" t="s">
        <v>657</v>
      </c>
      <c r="H228" s="6">
        <v>13795000</v>
      </c>
      <c r="I228" s="7">
        <v>-3722284.99</v>
      </c>
      <c r="J228" s="7">
        <v>10072715.01</v>
      </c>
      <c r="K228" s="5" t="s">
        <v>348</v>
      </c>
      <c r="L228" s="94">
        <v>5</v>
      </c>
      <c r="M228" s="5">
        <v>12061600</v>
      </c>
      <c r="N228" s="1">
        <v>3</v>
      </c>
    </row>
    <row r="229" spans="1:14" x14ac:dyDescent="0.5">
      <c r="A229" s="5">
        <v>28</v>
      </c>
      <c r="B229" s="93" t="s">
        <v>658</v>
      </c>
      <c r="C229" s="5">
        <v>2500700630</v>
      </c>
      <c r="D229" s="52">
        <v>100000376190</v>
      </c>
      <c r="E229" s="5">
        <v>0</v>
      </c>
      <c r="F229" s="5" t="s">
        <v>403</v>
      </c>
      <c r="G229" s="4" t="s">
        <v>536</v>
      </c>
      <c r="H229" s="6">
        <v>13747360</v>
      </c>
      <c r="I229" s="7">
        <v>-7028843.8899999997</v>
      </c>
      <c r="J229" s="7">
        <v>6718516.1100000003</v>
      </c>
      <c r="K229" s="5" t="s">
        <v>318</v>
      </c>
      <c r="L229" s="94">
        <v>646</v>
      </c>
      <c r="M229" s="5">
        <v>12060200</v>
      </c>
      <c r="N229" s="1">
        <v>3</v>
      </c>
    </row>
    <row r="230" spans="1:14" x14ac:dyDescent="0.5">
      <c r="A230" s="5">
        <v>29</v>
      </c>
      <c r="B230" s="93" t="s">
        <v>659</v>
      </c>
      <c r="C230" s="5">
        <v>2500700645</v>
      </c>
      <c r="D230" s="52">
        <v>100000375507</v>
      </c>
      <c r="E230" s="5">
        <v>0</v>
      </c>
      <c r="F230" s="5" t="s">
        <v>477</v>
      </c>
      <c r="G230" s="4" t="s">
        <v>640</v>
      </c>
      <c r="H230" s="6">
        <v>25396236</v>
      </c>
      <c r="I230" s="7">
        <v>-13457935.279999999</v>
      </c>
      <c r="J230" s="7">
        <v>11938300.720000001</v>
      </c>
      <c r="K230" s="5" t="s">
        <v>318</v>
      </c>
      <c r="L230" s="94">
        <v>667</v>
      </c>
      <c r="M230" s="5">
        <v>12060200</v>
      </c>
      <c r="N230" s="1">
        <v>3</v>
      </c>
    </row>
    <row r="231" spans="1:14" x14ac:dyDescent="0.5">
      <c r="A231" s="5"/>
      <c r="B231" s="93"/>
      <c r="C231" s="5">
        <v>2500700645</v>
      </c>
      <c r="D231" s="52">
        <v>100000401437</v>
      </c>
      <c r="E231" s="5">
        <v>0</v>
      </c>
      <c r="F231" s="5" t="s">
        <v>393</v>
      </c>
      <c r="G231" s="4" t="s">
        <v>631</v>
      </c>
      <c r="H231" s="6">
        <v>15672825</v>
      </c>
      <c r="I231" s="7">
        <v>-5615024.0599999996</v>
      </c>
      <c r="J231" s="7">
        <v>10057800.939999999</v>
      </c>
      <c r="K231" s="5" t="s">
        <v>318</v>
      </c>
      <c r="L231" s="94">
        <v>21</v>
      </c>
      <c r="M231" s="5">
        <v>12060200</v>
      </c>
      <c r="N231" s="1">
        <v>3</v>
      </c>
    </row>
    <row r="232" spans="1:14" x14ac:dyDescent="0.5">
      <c r="A232" s="5">
        <v>30</v>
      </c>
      <c r="B232" s="93" t="s">
        <v>660</v>
      </c>
      <c r="C232" s="5">
        <v>2500700647</v>
      </c>
      <c r="D232" s="52">
        <v>100000375508</v>
      </c>
      <c r="E232" s="5">
        <v>0</v>
      </c>
      <c r="F232" s="5" t="s">
        <v>477</v>
      </c>
      <c r="G232" s="4" t="s">
        <v>640</v>
      </c>
      <c r="H232" s="6">
        <v>36980484</v>
      </c>
      <c r="I232" s="7">
        <v>-19596642.620000001</v>
      </c>
      <c r="J232" s="7">
        <v>17383841.379999999</v>
      </c>
      <c r="K232" s="5" t="s">
        <v>318</v>
      </c>
      <c r="L232" s="94">
        <v>249</v>
      </c>
      <c r="M232" s="5">
        <v>12060200</v>
      </c>
      <c r="N232" s="1">
        <v>3</v>
      </c>
    </row>
    <row r="233" spans="1:14" x14ac:dyDescent="0.5">
      <c r="A233" s="5">
        <v>31</v>
      </c>
      <c r="B233" s="93" t="s">
        <v>661</v>
      </c>
      <c r="C233" s="5">
        <v>2500700649</v>
      </c>
      <c r="D233" s="52">
        <v>100000400387</v>
      </c>
      <c r="E233" s="5">
        <v>0</v>
      </c>
      <c r="F233" s="5" t="s">
        <v>414</v>
      </c>
      <c r="G233" s="4" t="s">
        <v>662</v>
      </c>
      <c r="H233" s="6">
        <v>26584364</v>
      </c>
      <c r="I233" s="7">
        <v>-9004761.1400000006</v>
      </c>
      <c r="J233" s="7">
        <v>17579602.859999999</v>
      </c>
      <c r="K233" s="5" t="s">
        <v>318</v>
      </c>
      <c r="L233" s="94">
        <v>179</v>
      </c>
      <c r="M233" s="5">
        <v>12060200</v>
      </c>
      <c r="N233" s="1">
        <v>3</v>
      </c>
    </row>
    <row r="234" spans="1:14" x14ac:dyDescent="0.5">
      <c r="A234" s="5">
        <v>32</v>
      </c>
      <c r="B234" s="93" t="s">
        <v>663</v>
      </c>
      <c r="C234" s="5">
        <v>2500700653</v>
      </c>
      <c r="D234" s="52">
        <v>100000400389</v>
      </c>
      <c r="E234" s="5">
        <v>0</v>
      </c>
      <c r="F234" s="5" t="s">
        <v>414</v>
      </c>
      <c r="G234" s="4" t="s">
        <v>662</v>
      </c>
      <c r="H234" s="6">
        <v>21386304</v>
      </c>
      <c r="I234" s="7">
        <v>-7244053.6500000004</v>
      </c>
      <c r="J234" s="7">
        <v>14142250.35</v>
      </c>
      <c r="K234" s="5" t="s">
        <v>318</v>
      </c>
      <c r="L234" s="94">
        <v>144</v>
      </c>
      <c r="M234" s="5">
        <v>12060200</v>
      </c>
      <c r="N234" s="1">
        <v>3</v>
      </c>
    </row>
    <row r="235" spans="1:14" x14ac:dyDescent="0.5">
      <c r="A235" s="5">
        <v>33</v>
      </c>
      <c r="B235" s="93" t="s">
        <v>664</v>
      </c>
      <c r="C235" s="5">
        <v>2500700657</v>
      </c>
      <c r="D235" s="52">
        <v>100000400390</v>
      </c>
      <c r="E235" s="5">
        <v>0</v>
      </c>
      <c r="F235" s="5" t="s">
        <v>414</v>
      </c>
      <c r="G235" s="4" t="s">
        <v>662</v>
      </c>
      <c r="H235" s="6">
        <v>12772376</v>
      </c>
      <c r="I235" s="7">
        <v>-4326309.82</v>
      </c>
      <c r="J235" s="7">
        <v>8446066.1799999997</v>
      </c>
      <c r="K235" s="5" t="s">
        <v>318</v>
      </c>
      <c r="L235" s="94">
        <v>86</v>
      </c>
      <c r="M235" s="5">
        <v>12060200</v>
      </c>
      <c r="N235" s="1">
        <v>3</v>
      </c>
    </row>
    <row r="236" spans="1:14" x14ac:dyDescent="0.5">
      <c r="A236" s="5">
        <v>34</v>
      </c>
      <c r="B236" s="93" t="s">
        <v>665</v>
      </c>
      <c r="C236" s="5">
        <v>2500700661</v>
      </c>
      <c r="D236" s="52">
        <v>100000227384</v>
      </c>
      <c r="E236" s="5">
        <v>0</v>
      </c>
      <c r="F236" s="5" t="s">
        <v>666</v>
      </c>
      <c r="G236" s="4" t="s">
        <v>667</v>
      </c>
      <c r="H236" s="6">
        <v>77602552.5</v>
      </c>
      <c r="I236" s="7">
        <v>-60583515.82</v>
      </c>
      <c r="J236" s="7">
        <v>17019036.68</v>
      </c>
      <c r="K236" s="5" t="s">
        <v>318</v>
      </c>
      <c r="L236" s="94">
        <v>649</v>
      </c>
      <c r="M236" s="5">
        <v>12060200</v>
      </c>
      <c r="N236" s="1">
        <v>3</v>
      </c>
    </row>
    <row r="237" spans="1:14" x14ac:dyDescent="0.5">
      <c r="A237" s="5"/>
      <c r="B237" s="93"/>
      <c r="C237" s="5">
        <v>2500700661</v>
      </c>
      <c r="D237" s="52">
        <v>100000402650</v>
      </c>
      <c r="E237" s="5">
        <v>0</v>
      </c>
      <c r="F237" s="5" t="s">
        <v>393</v>
      </c>
      <c r="G237" s="4" t="s">
        <v>668</v>
      </c>
      <c r="H237" s="6">
        <v>18711732</v>
      </c>
      <c r="I237" s="7">
        <v>-6960728.4500000002</v>
      </c>
      <c r="J237" s="7">
        <v>11751003.550000001</v>
      </c>
      <c r="K237" s="5" t="s">
        <v>318</v>
      </c>
      <c r="L237" s="94">
        <v>356</v>
      </c>
      <c r="M237" s="5">
        <v>12060200</v>
      </c>
      <c r="N237" s="1">
        <v>3</v>
      </c>
    </row>
    <row r="238" spans="1:14" x14ac:dyDescent="0.5">
      <c r="A238" s="5"/>
      <c r="B238" s="93"/>
      <c r="C238" s="5">
        <v>2500700661</v>
      </c>
      <c r="D238" s="52">
        <v>100000450900</v>
      </c>
      <c r="E238" s="5">
        <v>0</v>
      </c>
      <c r="F238" s="5" t="s">
        <v>406</v>
      </c>
      <c r="G238" s="4" t="s">
        <v>669</v>
      </c>
      <c r="H238" s="6">
        <v>31977000</v>
      </c>
      <c r="I238" s="7">
        <v>-6241068.9900000002</v>
      </c>
      <c r="J238" s="7">
        <v>25735931.010000002</v>
      </c>
      <c r="K238" s="5" t="s">
        <v>318</v>
      </c>
      <c r="L238" s="94">
        <v>340</v>
      </c>
      <c r="M238" s="5">
        <v>12060200</v>
      </c>
      <c r="N238" s="1">
        <v>3</v>
      </c>
    </row>
    <row r="239" spans="1:14" x14ac:dyDescent="0.5">
      <c r="A239" s="5"/>
      <c r="B239" s="93"/>
      <c r="C239" s="5">
        <v>2500700661</v>
      </c>
      <c r="D239" s="52">
        <v>100000204458</v>
      </c>
      <c r="E239" s="5">
        <v>0</v>
      </c>
      <c r="F239" s="5" t="s">
        <v>466</v>
      </c>
      <c r="G239" s="4" t="s">
        <v>670</v>
      </c>
      <c r="H239" s="6">
        <v>13013000</v>
      </c>
      <c r="I239" s="7">
        <v>-7549322.5999999996</v>
      </c>
      <c r="J239" s="7">
        <v>5463677.4000000004</v>
      </c>
      <c r="K239" s="5" t="s">
        <v>318</v>
      </c>
      <c r="L239" s="94">
        <v>286</v>
      </c>
      <c r="M239" s="5">
        <v>12060200</v>
      </c>
      <c r="N239" s="1">
        <v>3</v>
      </c>
    </row>
    <row r="240" spans="1:14" x14ac:dyDescent="0.5">
      <c r="A240" s="5"/>
      <c r="B240" s="93"/>
      <c r="C240" s="5">
        <v>2500700661</v>
      </c>
      <c r="D240" s="52">
        <v>100000206892</v>
      </c>
      <c r="E240" s="5">
        <v>0</v>
      </c>
      <c r="F240" s="5" t="s">
        <v>555</v>
      </c>
      <c r="G240" s="4" t="s">
        <v>556</v>
      </c>
      <c r="H240" s="6">
        <v>11478960</v>
      </c>
      <c r="I240" s="7">
        <v>-10233571.539999999</v>
      </c>
      <c r="J240" s="7">
        <v>1245388.46</v>
      </c>
      <c r="K240" s="5" t="s">
        <v>318</v>
      </c>
      <c r="L240" s="94">
        <v>244</v>
      </c>
      <c r="M240" s="5">
        <v>12060200</v>
      </c>
      <c r="N240" s="1">
        <v>3</v>
      </c>
    </row>
    <row r="241" spans="1:14" x14ac:dyDescent="0.5">
      <c r="A241" s="5"/>
      <c r="B241" s="93"/>
      <c r="C241" s="5">
        <v>2500700661</v>
      </c>
      <c r="D241" s="52">
        <v>100000401373</v>
      </c>
      <c r="E241" s="5">
        <v>0</v>
      </c>
      <c r="F241" s="5" t="s">
        <v>393</v>
      </c>
      <c r="G241" s="4" t="s">
        <v>671</v>
      </c>
      <c r="H241" s="6">
        <v>12222000</v>
      </c>
      <c r="I241" s="7">
        <v>-3086621.92</v>
      </c>
      <c r="J241" s="7">
        <v>9135378.0800000001</v>
      </c>
      <c r="K241" s="5" t="s">
        <v>318</v>
      </c>
      <c r="L241" s="94">
        <v>58</v>
      </c>
      <c r="M241" s="5">
        <v>12060200</v>
      </c>
      <c r="N241" s="1">
        <v>3</v>
      </c>
    </row>
    <row r="242" spans="1:14" x14ac:dyDescent="0.5">
      <c r="A242" s="5"/>
      <c r="B242" s="93"/>
      <c r="C242" s="5">
        <v>2500700661</v>
      </c>
      <c r="D242" s="52">
        <v>100000401431</v>
      </c>
      <c r="E242" s="5">
        <v>0</v>
      </c>
      <c r="F242" s="5" t="s">
        <v>393</v>
      </c>
      <c r="G242" s="4" t="s">
        <v>672</v>
      </c>
      <c r="H242" s="6">
        <v>13017620</v>
      </c>
      <c r="I242" s="7">
        <v>-3248406.06</v>
      </c>
      <c r="J242" s="7">
        <v>9769213.9399999995</v>
      </c>
      <c r="K242" s="5" t="s">
        <v>318</v>
      </c>
      <c r="L242" s="94">
        <v>31</v>
      </c>
      <c r="M242" s="5">
        <v>12060200</v>
      </c>
      <c r="N242" s="1">
        <v>3</v>
      </c>
    </row>
    <row r="243" spans="1:14" x14ac:dyDescent="0.5">
      <c r="A243" s="5"/>
      <c r="B243" s="93"/>
      <c r="C243" s="5">
        <v>2500700661</v>
      </c>
      <c r="D243" s="52">
        <v>100000375540</v>
      </c>
      <c r="E243" s="5">
        <v>0</v>
      </c>
      <c r="F243" s="5" t="s">
        <v>477</v>
      </c>
      <c r="G243" s="4" t="s">
        <v>673</v>
      </c>
      <c r="H243" s="6">
        <v>10166819</v>
      </c>
      <c r="I243" s="7">
        <v>-2788959.84</v>
      </c>
      <c r="J243" s="7">
        <v>7377859.1600000001</v>
      </c>
      <c r="K243" s="5" t="s">
        <v>318</v>
      </c>
      <c r="L243" s="94">
        <v>13</v>
      </c>
      <c r="M243" s="5">
        <v>12060200</v>
      </c>
      <c r="N243" s="1">
        <v>3</v>
      </c>
    </row>
    <row r="244" spans="1:14" x14ac:dyDescent="0.5">
      <c r="A244" s="5"/>
      <c r="B244" s="93"/>
      <c r="C244" s="5">
        <v>2500700661</v>
      </c>
      <c r="D244" s="52">
        <v>100000418272</v>
      </c>
      <c r="E244" s="5">
        <v>0</v>
      </c>
      <c r="F244" s="5" t="s">
        <v>19</v>
      </c>
      <c r="G244" s="4" t="s">
        <v>655</v>
      </c>
      <c r="H244" s="6">
        <v>19028880</v>
      </c>
      <c r="I244" s="7">
        <v>-5437530.0099999998</v>
      </c>
      <c r="J244" s="7">
        <v>13591349.99</v>
      </c>
      <c r="K244" s="5" t="s">
        <v>318</v>
      </c>
      <c r="L244" s="94">
        <v>9</v>
      </c>
      <c r="M244" s="5">
        <v>12060200</v>
      </c>
      <c r="N244" s="1">
        <v>3</v>
      </c>
    </row>
    <row r="245" spans="1:14" x14ac:dyDescent="0.5">
      <c r="A245" s="5"/>
      <c r="B245" s="93"/>
      <c r="C245" s="5">
        <v>2500700661</v>
      </c>
      <c r="D245" s="52">
        <v>100000444186</v>
      </c>
      <c r="E245" s="5">
        <v>0</v>
      </c>
      <c r="F245" s="5" t="s">
        <v>590</v>
      </c>
      <c r="G245" s="4" t="s">
        <v>591</v>
      </c>
      <c r="H245" s="6">
        <v>36316800</v>
      </c>
      <c r="I245" s="7">
        <v>-5874360.0199999996</v>
      </c>
      <c r="J245" s="7">
        <v>30442439.98</v>
      </c>
      <c r="K245" s="5" t="s">
        <v>348</v>
      </c>
      <c r="L245" s="94">
        <v>117</v>
      </c>
      <c r="M245" s="5">
        <v>12060400</v>
      </c>
      <c r="N245" s="1">
        <v>3</v>
      </c>
    </row>
    <row r="246" spans="1:14" x14ac:dyDescent="0.5">
      <c r="A246" s="5"/>
      <c r="B246" s="93"/>
      <c r="C246" s="5">
        <v>2500700661</v>
      </c>
      <c r="D246" s="52">
        <v>100000448693</v>
      </c>
      <c r="E246" s="5">
        <v>0</v>
      </c>
      <c r="F246" s="5" t="s">
        <v>406</v>
      </c>
      <c r="G246" s="4" t="s">
        <v>341</v>
      </c>
      <c r="H246" s="6">
        <v>12534500</v>
      </c>
      <c r="I246" s="7">
        <v>-847150.67</v>
      </c>
      <c r="J246" s="7">
        <v>11687349.33</v>
      </c>
      <c r="K246" s="5" t="s">
        <v>342</v>
      </c>
      <c r="L246" s="94">
        <v>1166</v>
      </c>
      <c r="M246" s="5">
        <v>12061600</v>
      </c>
      <c r="N246" s="1">
        <v>3</v>
      </c>
    </row>
    <row r="247" spans="1:14" x14ac:dyDescent="0.5">
      <c r="A247" s="5"/>
      <c r="B247" s="93"/>
      <c r="C247" s="5">
        <v>2500700661</v>
      </c>
      <c r="D247" s="52">
        <v>100000457644</v>
      </c>
      <c r="E247" s="5">
        <v>0</v>
      </c>
      <c r="F247" s="5" t="s">
        <v>406</v>
      </c>
      <c r="G247" s="4" t="s">
        <v>674</v>
      </c>
      <c r="H247" s="6">
        <v>17347000</v>
      </c>
      <c r="I247" s="7">
        <v>-1913449.46</v>
      </c>
      <c r="J247" s="7">
        <v>15433550.539999999</v>
      </c>
      <c r="K247" s="5" t="s">
        <v>330</v>
      </c>
      <c r="L247" s="94">
        <v>38</v>
      </c>
      <c r="M247" s="5">
        <v>12061600</v>
      </c>
      <c r="N247" s="1">
        <v>3</v>
      </c>
    </row>
    <row r="248" spans="1:14" x14ac:dyDescent="0.5">
      <c r="A248" s="5"/>
      <c r="B248" s="93"/>
      <c r="C248" s="5">
        <v>2500700661</v>
      </c>
      <c r="D248" s="52">
        <v>100000430268</v>
      </c>
      <c r="E248" s="5">
        <v>0</v>
      </c>
      <c r="F248" s="5" t="s">
        <v>44</v>
      </c>
      <c r="G248" s="4" t="s">
        <v>656</v>
      </c>
      <c r="H248" s="6">
        <v>11676000</v>
      </c>
      <c r="I248" s="7">
        <v>-1580458.94</v>
      </c>
      <c r="J248" s="7">
        <v>10095541.060000001</v>
      </c>
      <c r="K248" s="5" t="s">
        <v>348</v>
      </c>
      <c r="L248" s="94">
        <v>8</v>
      </c>
      <c r="M248" s="5">
        <v>12061600</v>
      </c>
      <c r="N248" s="1">
        <v>3</v>
      </c>
    </row>
    <row r="249" spans="1:14" x14ac:dyDescent="0.5">
      <c r="A249" s="5">
        <v>35</v>
      </c>
      <c r="B249" s="93" t="s">
        <v>675</v>
      </c>
      <c r="C249" s="5">
        <v>2500700669</v>
      </c>
      <c r="D249" s="52">
        <v>100000376194</v>
      </c>
      <c r="E249" s="5">
        <v>0</v>
      </c>
      <c r="F249" s="5" t="s">
        <v>403</v>
      </c>
      <c r="G249" s="4" t="s">
        <v>541</v>
      </c>
      <c r="H249" s="6">
        <v>12240800</v>
      </c>
      <c r="I249" s="7">
        <v>-6198508.54</v>
      </c>
      <c r="J249" s="7">
        <v>6042291.46</v>
      </c>
      <c r="K249" s="5" t="s">
        <v>318</v>
      </c>
      <c r="L249" s="94">
        <v>630</v>
      </c>
      <c r="M249" s="5">
        <v>12060200</v>
      </c>
      <c r="N249" s="1">
        <v>3</v>
      </c>
    </row>
    <row r="250" spans="1:14" x14ac:dyDescent="0.5">
      <c r="A250" s="5"/>
      <c r="B250" s="93"/>
      <c r="C250" s="5">
        <v>2500700669</v>
      </c>
      <c r="D250" s="52">
        <v>100000401446</v>
      </c>
      <c r="E250" s="5">
        <v>0</v>
      </c>
      <c r="F250" s="5" t="s">
        <v>393</v>
      </c>
      <c r="G250" s="4" t="s">
        <v>676</v>
      </c>
      <c r="H250" s="6">
        <v>39653772</v>
      </c>
      <c r="I250" s="7">
        <v>-17828432.460000001</v>
      </c>
      <c r="J250" s="7">
        <v>21825339.539999999</v>
      </c>
      <c r="K250" s="5" t="s">
        <v>318</v>
      </c>
      <c r="L250" s="94">
        <v>267</v>
      </c>
      <c r="M250" s="5">
        <v>12060200</v>
      </c>
      <c r="N250" s="1">
        <v>3</v>
      </c>
    </row>
    <row r="251" spans="1:14" x14ac:dyDescent="0.5">
      <c r="A251" s="5"/>
      <c r="B251" s="93"/>
      <c r="C251" s="5">
        <v>2500700669</v>
      </c>
      <c r="D251" s="52">
        <v>100000292356</v>
      </c>
      <c r="E251" s="5">
        <v>0</v>
      </c>
      <c r="F251" s="5" t="s">
        <v>677</v>
      </c>
      <c r="G251" s="4" t="s">
        <v>678</v>
      </c>
      <c r="H251" s="6">
        <v>12785000</v>
      </c>
      <c r="I251" s="7">
        <v>-5405400.1200000001</v>
      </c>
      <c r="J251" s="7">
        <v>7379599.8799999999</v>
      </c>
      <c r="K251" s="5" t="s">
        <v>318</v>
      </c>
      <c r="L251" s="94">
        <v>2</v>
      </c>
      <c r="M251" s="5">
        <v>12060200</v>
      </c>
      <c r="N251" s="1">
        <v>3</v>
      </c>
    </row>
    <row r="252" spans="1:14" x14ac:dyDescent="0.5">
      <c r="A252" s="5">
        <v>36</v>
      </c>
      <c r="B252" s="93" t="s">
        <v>679</v>
      </c>
      <c r="C252" s="5">
        <v>2500700671</v>
      </c>
      <c r="D252" s="52">
        <v>100000401450</v>
      </c>
      <c r="E252" s="5">
        <v>0</v>
      </c>
      <c r="F252" s="5" t="s">
        <v>393</v>
      </c>
      <c r="G252" s="4" t="s">
        <v>680</v>
      </c>
      <c r="H252" s="6">
        <v>20495208</v>
      </c>
      <c r="I252" s="7">
        <v>-9214695.4299999997</v>
      </c>
      <c r="J252" s="7">
        <v>11280512.57</v>
      </c>
      <c r="K252" s="5" t="s">
        <v>318</v>
      </c>
      <c r="L252" s="94">
        <v>138</v>
      </c>
      <c r="M252" s="5">
        <v>12060200</v>
      </c>
      <c r="N252" s="1">
        <v>3</v>
      </c>
    </row>
    <row r="253" spans="1:14" x14ac:dyDescent="0.5">
      <c r="A253" s="5">
        <v>37</v>
      </c>
      <c r="B253" s="93" t="s">
        <v>681</v>
      </c>
      <c r="C253" s="5">
        <v>2500700673</v>
      </c>
      <c r="D253" s="52">
        <v>100000401448</v>
      </c>
      <c r="E253" s="5">
        <v>0</v>
      </c>
      <c r="F253" s="5" t="s">
        <v>393</v>
      </c>
      <c r="G253" s="4" t="s">
        <v>676</v>
      </c>
      <c r="H253" s="6">
        <v>15445664</v>
      </c>
      <c r="I253" s="7">
        <v>-6944408.1500000004</v>
      </c>
      <c r="J253" s="7">
        <v>8501255.8499999996</v>
      </c>
      <c r="K253" s="5" t="s">
        <v>318</v>
      </c>
      <c r="L253" s="94">
        <v>104</v>
      </c>
      <c r="M253" s="5">
        <v>12060200</v>
      </c>
      <c r="N253" s="1">
        <v>3</v>
      </c>
    </row>
    <row r="254" spans="1:14" x14ac:dyDescent="0.5">
      <c r="A254" s="5">
        <v>38</v>
      </c>
      <c r="B254" s="93" t="s">
        <v>682</v>
      </c>
      <c r="C254" s="5">
        <v>2500700675</v>
      </c>
      <c r="D254" s="52">
        <v>100000401447</v>
      </c>
      <c r="E254" s="5">
        <v>0</v>
      </c>
      <c r="F254" s="5" t="s">
        <v>393</v>
      </c>
      <c r="G254" s="4" t="s">
        <v>676</v>
      </c>
      <c r="H254" s="6">
        <v>10544636</v>
      </c>
      <c r="I254" s="7">
        <v>-4740894.03</v>
      </c>
      <c r="J254" s="7">
        <v>5803741.9699999997</v>
      </c>
      <c r="K254" s="5" t="s">
        <v>318</v>
      </c>
      <c r="L254" s="94">
        <v>71</v>
      </c>
      <c r="M254" s="5">
        <v>12060200</v>
      </c>
      <c r="N254" s="1">
        <v>3</v>
      </c>
    </row>
    <row r="255" spans="1:14" x14ac:dyDescent="0.5">
      <c r="A255" s="5">
        <v>39</v>
      </c>
      <c r="B255" s="93" t="s">
        <v>683</v>
      </c>
      <c r="C255" s="5">
        <v>2500700677</v>
      </c>
      <c r="D255" s="52">
        <v>100000401451</v>
      </c>
      <c r="E255" s="5">
        <v>0</v>
      </c>
      <c r="F255" s="5" t="s">
        <v>393</v>
      </c>
      <c r="G255" s="4" t="s">
        <v>680</v>
      </c>
      <c r="H255" s="6">
        <v>13366440</v>
      </c>
      <c r="I255" s="7">
        <v>-6009583.9800000004</v>
      </c>
      <c r="J255" s="7">
        <v>7356856.0199999996</v>
      </c>
      <c r="K255" s="5" t="s">
        <v>318</v>
      </c>
      <c r="L255" s="94">
        <v>90</v>
      </c>
      <c r="M255" s="5">
        <v>12060200</v>
      </c>
      <c r="N255" s="1">
        <v>3</v>
      </c>
    </row>
    <row r="256" spans="1:14" x14ac:dyDescent="0.5">
      <c r="A256" s="5"/>
      <c r="B256" s="93"/>
      <c r="C256" s="5">
        <v>2500700677</v>
      </c>
      <c r="D256" s="52">
        <v>100000292398</v>
      </c>
      <c r="E256" s="5">
        <v>0</v>
      </c>
      <c r="F256" s="5" t="s">
        <v>677</v>
      </c>
      <c r="G256" s="4" t="s">
        <v>678</v>
      </c>
      <c r="H256" s="6">
        <v>12785000</v>
      </c>
      <c r="I256" s="7">
        <v>-5405400.1200000001</v>
      </c>
      <c r="J256" s="7">
        <v>7379599.8799999999</v>
      </c>
      <c r="K256" s="5" t="s">
        <v>318</v>
      </c>
      <c r="L256" s="94">
        <v>2</v>
      </c>
      <c r="M256" s="5">
        <v>12060200</v>
      </c>
      <c r="N256" s="1">
        <v>3</v>
      </c>
    </row>
    <row r="257" spans="1:14" x14ac:dyDescent="0.5">
      <c r="A257" s="5">
        <v>40</v>
      </c>
      <c r="B257" s="93" t="s">
        <v>684</v>
      </c>
      <c r="C257" s="5">
        <v>2500700679</v>
      </c>
      <c r="D257" s="52">
        <v>100000401453</v>
      </c>
      <c r="E257" s="5">
        <v>0</v>
      </c>
      <c r="F257" s="5" t="s">
        <v>393</v>
      </c>
      <c r="G257" s="4" t="s">
        <v>680</v>
      </c>
      <c r="H257" s="6">
        <v>12029796</v>
      </c>
      <c r="I257" s="7">
        <v>-5408625.5700000003</v>
      </c>
      <c r="J257" s="7">
        <v>6621170.4299999997</v>
      </c>
      <c r="K257" s="5" t="s">
        <v>318</v>
      </c>
      <c r="L257" s="94">
        <v>581</v>
      </c>
      <c r="M257" s="5">
        <v>12060200</v>
      </c>
      <c r="N257" s="1">
        <v>3</v>
      </c>
    </row>
    <row r="258" spans="1:14" x14ac:dyDescent="0.5">
      <c r="A258" s="5">
        <v>41</v>
      </c>
      <c r="B258" s="93" t="s">
        <v>685</v>
      </c>
      <c r="C258" s="5">
        <v>2500700683</v>
      </c>
      <c r="D258" s="52">
        <v>100000401452</v>
      </c>
      <c r="E258" s="5">
        <v>0</v>
      </c>
      <c r="F258" s="5" t="s">
        <v>393</v>
      </c>
      <c r="G258" s="4" t="s">
        <v>680</v>
      </c>
      <c r="H258" s="6">
        <v>25544752</v>
      </c>
      <c r="I258" s="7">
        <v>-11484982.710000001</v>
      </c>
      <c r="J258" s="7">
        <v>14059769.289999999</v>
      </c>
      <c r="K258" s="5" t="s">
        <v>318</v>
      </c>
      <c r="L258" s="94">
        <v>172</v>
      </c>
      <c r="M258" s="5">
        <v>12060200</v>
      </c>
      <c r="N258" s="1">
        <v>3</v>
      </c>
    </row>
    <row r="259" spans="1:14" x14ac:dyDescent="0.5">
      <c r="A259" s="5">
        <v>42</v>
      </c>
      <c r="B259" s="93" t="s">
        <v>686</v>
      </c>
      <c r="C259" s="5">
        <v>2500700685</v>
      </c>
      <c r="D259" s="52">
        <v>100000450883</v>
      </c>
      <c r="E259" s="5">
        <v>0</v>
      </c>
      <c r="F259" s="5" t="s">
        <v>406</v>
      </c>
      <c r="G259" s="4" t="s">
        <v>687</v>
      </c>
      <c r="H259" s="6">
        <v>22477950</v>
      </c>
      <c r="I259" s="7">
        <v>-3810410.17</v>
      </c>
      <c r="J259" s="7">
        <v>18667539.829999998</v>
      </c>
      <c r="K259" s="5" t="s">
        <v>318</v>
      </c>
      <c r="L259" s="94">
        <v>239</v>
      </c>
      <c r="M259" s="5">
        <v>12060200</v>
      </c>
      <c r="N259" s="1">
        <v>3</v>
      </c>
    </row>
    <row r="260" spans="1:14" x14ac:dyDescent="0.5">
      <c r="A260" s="5"/>
      <c r="B260" s="93"/>
      <c r="C260" s="5">
        <v>2500700685</v>
      </c>
      <c r="D260" s="52">
        <v>100000418810</v>
      </c>
      <c r="E260" s="5">
        <v>0</v>
      </c>
      <c r="F260" s="5" t="s">
        <v>19</v>
      </c>
      <c r="G260" s="4" t="s">
        <v>688</v>
      </c>
      <c r="H260" s="6">
        <v>37316250</v>
      </c>
      <c r="I260" s="7">
        <v>-7470129.79</v>
      </c>
      <c r="J260" s="7">
        <v>29846120.210000001</v>
      </c>
      <c r="K260" s="5" t="s">
        <v>318</v>
      </c>
      <c r="L260" s="94">
        <v>100</v>
      </c>
      <c r="M260" s="5">
        <v>12060200</v>
      </c>
      <c r="N260" s="1">
        <v>3</v>
      </c>
    </row>
    <row r="261" spans="1:14" x14ac:dyDescent="0.5">
      <c r="A261" s="5"/>
      <c r="B261" s="93"/>
      <c r="C261" s="5">
        <v>2500700685</v>
      </c>
      <c r="D261" s="52">
        <v>100000418811</v>
      </c>
      <c r="E261" s="5">
        <v>0</v>
      </c>
      <c r="F261" s="5" t="s">
        <v>19</v>
      </c>
      <c r="G261" s="4" t="s">
        <v>689</v>
      </c>
      <c r="H261" s="6">
        <v>37316250</v>
      </c>
      <c r="I261" s="7">
        <v>-7470129.79</v>
      </c>
      <c r="J261" s="7">
        <v>29846120.210000001</v>
      </c>
      <c r="K261" s="5" t="s">
        <v>318</v>
      </c>
      <c r="L261" s="94">
        <v>100</v>
      </c>
      <c r="M261" s="5">
        <v>12060200</v>
      </c>
      <c r="N261" s="1">
        <v>3</v>
      </c>
    </row>
    <row r="262" spans="1:14" x14ac:dyDescent="0.5">
      <c r="A262" s="5"/>
      <c r="B262" s="93"/>
      <c r="C262" s="5">
        <v>2500700685</v>
      </c>
      <c r="D262" s="52">
        <v>100000418812</v>
      </c>
      <c r="E262" s="5">
        <v>0</v>
      </c>
      <c r="F262" s="5" t="s">
        <v>19</v>
      </c>
      <c r="G262" s="4" t="s">
        <v>690</v>
      </c>
      <c r="H262" s="6">
        <v>37316250</v>
      </c>
      <c r="I262" s="7">
        <v>-7470129.79</v>
      </c>
      <c r="J262" s="7">
        <v>29846120.210000001</v>
      </c>
      <c r="K262" s="5" t="s">
        <v>318</v>
      </c>
      <c r="L262" s="94">
        <v>100</v>
      </c>
      <c r="M262" s="5">
        <v>12060200</v>
      </c>
      <c r="N262" s="1">
        <v>3</v>
      </c>
    </row>
    <row r="263" spans="1:14" x14ac:dyDescent="0.5">
      <c r="A263" s="5"/>
      <c r="B263" s="93"/>
      <c r="C263" s="5">
        <v>2500700685</v>
      </c>
      <c r="D263" s="52">
        <v>100000418821</v>
      </c>
      <c r="E263" s="5">
        <v>0</v>
      </c>
      <c r="F263" s="5" t="s">
        <v>19</v>
      </c>
      <c r="G263" s="4" t="s">
        <v>691</v>
      </c>
      <c r="H263" s="6">
        <v>37316250</v>
      </c>
      <c r="I263" s="7">
        <v>-6945936.6699999999</v>
      </c>
      <c r="J263" s="7">
        <v>30370313.329999998</v>
      </c>
      <c r="K263" s="5" t="s">
        <v>318</v>
      </c>
      <c r="L263" s="94">
        <v>100</v>
      </c>
      <c r="M263" s="5">
        <v>12060200</v>
      </c>
      <c r="N263" s="1">
        <v>3</v>
      </c>
    </row>
    <row r="264" spans="1:14" x14ac:dyDescent="0.5">
      <c r="A264" s="5"/>
      <c r="B264" s="93"/>
      <c r="C264" s="5">
        <v>2500700685</v>
      </c>
      <c r="D264" s="52">
        <v>100000418822</v>
      </c>
      <c r="E264" s="5">
        <v>0</v>
      </c>
      <c r="F264" s="5" t="s">
        <v>19</v>
      </c>
      <c r="G264" s="4" t="s">
        <v>692</v>
      </c>
      <c r="H264" s="6">
        <v>37316250</v>
      </c>
      <c r="I264" s="7">
        <v>-6945936.6699999999</v>
      </c>
      <c r="J264" s="7">
        <v>30370313.329999998</v>
      </c>
      <c r="K264" s="5" t="s">
        <v>318</v>
      </c>
      <c r="L264" s="94">
        <v>100</v>
      </c>
      <c r="M264" s="5">
        <v>12060200</v>
      </c>
      <c r="N264" s="1">
        <v>3</v>
      </c>
    </row>
    <row r="265" spans="1:14" x14ac:dyDescent="0.5">
      <c r="A265" s="5"/>
      <c r="B265" s="93"/>
      <c r="C265" s="5">
        <v>2500700685</v>
      </c>
      <c r="D265" s="52">
        <v>100000418823</v>
      </c>
      <c r="E265" s="5">
        <v>0</v>
      </c>
      <c r="F265" s="5" t="s">
        <v>19</v>
      </c>
      <c r="G265" s="4" t="s">
        <v>693</v>
      </c>
      <c r="H265" s="6">
        <v>37316250</v>
      </c>
      <c r="I265" s="7">
        <v>-6945936.6699999999</v>
      </c>
      <c r="J265" s="7">
        <v>30370313.329999998</v>
      </c>
      <c r="K265" s="5" t="s">
        <v>318</v>
      </c>
      <c r="L265" s="94">
        <v>100</v>
      </c>
      <c r="M265" s="5">
        <v>12060200</v>
      </c>
      <c r="N265" s="1">
        <v>3</v>
      </c>
    </row>
    <row r="266" spans="1:14" x14ac:dyDescent="0.5">
      <c r="A266" s="5"/>
      <c r="B266" s="93"/>
      <c r="C266" s="5">
        <v>2500700685</v>
      </c>
      <c r="D266" s="52">
        <v>100000401377</v>
      </c>
      <c r="E266" s="5">
        <v>0</v>
      </c>
      <c r="F266" s="5" t="s">
        <v>694</v>
      </c>
      <c r="G266" s="4" t="s">
        <v>695</v>
      </c>
      <c r="H266" s="6">
        <v>24444000</v>
      </c>
      <c r="I266" s="7">
        <v>-6171196.3399999999</v>
      </c>
      <c r="J266" s="7">
        <v>18272803.66</v>
      </c>
      <c r="K266" s="5" t="s">
        <v>318</v>
      </c>
      <c r="L266" s="94">
        <v>76</v>
      </c>
      <c r="M266" s="5">
        <v>12060200</v>
      </c>
      <c r="N266" s="1">
        <v>3</v>
      </c>
    </row>
    <row r="267" spans="1:14" x14ac:dyDescent="0.5">
      <c r="A267" s="5"/>
      <c r="B267" s="93"/>
      <c r="C267" s="5">
        <v>2500700685</v>
      </c>
      <c r="D267" s="52">
        <v>100000418828</v>
      </c>
      <c r="E267" s="5">
        <v>0</v>
      </c>
      <c r="F267" s="5" t="s">
        <v>19</v>
      </c>
      <c r="G267" s="4" t="s">
        <v>696</v>
      </c>
      <c r="H267" s="6">
        <v>25375050</v>
      </c>
      <c r="I267" s="7">
        <v>-4431250.07</v>
      </c>
      <c r="J267" s="7">
        <v>20943799.93</v>
      </c>
      <c r="K267" s="5" t="s">
        <v>318</v>
      </c>
      <c r="L267" s="94">
        <v>34</v>
      </c>
      <c r="M267" s="5">
        <v>12060200</v>
      </c>
      <c r="N267" s="1">
        <v>3</v>
      </c>
    </row>
    <row r="268" spans="1:14" x14ac:dyDescent="0.5">
      <c r="A268" s="5"/>
      <c r="B268" s="93"/>
      <c r="C268" s="5">
        <v>2500700685</v>
      </c>
      <c r="D268" s="52">
        <v>100000376788</v>
      </c>
      <c r="E268" s="5">
        <v>0</v>
      </c>
      <c r="F268" s="5" t="s">
        <v>697</v>
      </c>
      <c r="G268" s="4" t="s">
        <v>698</v>
      </c>
      <c r="H268" s="6">
        <v>15641260</v>
      </c>
      <c r="I268" s="7">
        <v>-6428794.5899999999</v>
      </c>
      <c r="J268" s="7">
        <v>9212465.4100000001</v>
      </c>
      <c r="K268" s="5" t="s">
        <v>318</v>
      </c>
      <c r="L268" s="94">
        <v>20</v>
      </c>
      <c r="M268" s="5">
        <v>12060200</v>
      </c>
      <c r="N268" s="1">
        <v>3</v>
      </c>
    </row>
    <row r="269" spans="1:14" x14ac:dyDescent="0.5">
      <c r="A269" s="5"/>
      <c r="B269" s="93"/>
      <c r="C269" s="5">
        <v>2500700685</v>
      </c>
      <c r="D269" s="52">
        <v>100000419315</v>
      </c>
      <c r="E269" s="5">
        <v>0</v>
      </c>
      <c r="F269" s="5" t="s">
        <v>446</v>
      </c>
      <c r="G269" s="4" t="s">
        <v>699</v>
      </c>
      <c r="H269" s="6">
        <v>27486160</v>
      </c>
      <c r="I269" s="7">
        <v>-3499321.81</v>
      </c>
      <c r="J269" s="7">
        <v>23986838.190000001</v>
      </c>
      <c r="K269" s="5" t="s">
        <v>318</v>
      </c>
      <c r="L269" s="94">
        <v>13</v>
      </c>
      <c r="M269" s="5">
        <v>12060200</v>
      </c>
      <c r="N269" s="1">
        <v>3</v>
      </c>
    </row>
    <row r="270" spans="1:14" x14ac:dyDescent="0.5">
      <c r="A270" s="5"/>
      <c r="B270" s="93"/>
      <c r="C270" s="5">
        <v>2500700685</v>
      </c>
      <c r="D270" s="52">
        <v>100000259637</v>
      </c>
      <c r="E270" s="5">
        <v>0</v>
      </c>
      <c r="F270" s="5" t="s">
        <v>588</v>
      </c>
      <c r="G270" s="4" t="s">
        <v>589</v>
      </c>
      <c r="H270" s="6">
        <v>11888128</v>
      </c>
      <c r="I270" s="7">
        <v>-11888127</v>
      </c>
      <c r="J270" s="4">
        <v>1</v>
      </c>
      <c r="K270" s="5" t="s">
        <v>330</v>
      </c>
      <c r="L270" s="94">
        <v>16</v>
      </c>
      <c r="M270" s="5">
        <v>12060300</v>
      </c>
      <c r="N270" s="1">
        <v>3</v>
      </c>
    </row>
    <row r="271" spans="1:14" x14ac:dyDescent="0.5">
      <c r="A271" s="5"/>
      <c r="B271" s="93"/>
      <c r="C271" s="5">
        <v>2500700685</v>
      </c>
      <c r="D271" s="52">
        <v>100000448695</v>
      </c>
      <c r="E271" s="5">
        <v>0</v>
      </c>
      <c r="F271" s="5" t="s">
        <v>406</v>
      </c>
      <c r="G271" s="4" t="s">
        <v>341</v>
      </c>
      <c r="H271" s="6">
        <v>22080500</v>
      </c>
      <c r="I271" s="7">
        <v>-1492322.01</v>
      </c>
      <c r="J271" s="7">
        <v>20588177.989999998</v>
      </c>
      <c r="K271" s="5" t="s">
        <v>342</v>
      </c>
      <c r="L271" s="94">
        <v>2054</v>
      </c>
      <c r="M271" s="5">
        <v>12061600</v>
      </c>
      <c r="N271" s="1">
        <v>3</v>
      </c>
    </row>
    <row r="272" spans="1:14" x14ac:dyDescent="0.5">
      <c r="A272" s="5"/>
      <c r="B272" s="93"/>
      <c r="C272" s="5">
        <v>2500700685</v>
      </c>
      <c r="D272" s="52">
        <v>100000379690</v>
      </c>
      <c r="E272" s="5">
        <v>0</v>
      </c>
      <c r="F272" s="5" t="s">
        <v>452</v>
      </c>
      <c r="G272" s="4" t="s">
        <v>453</v>
      </c>
      <c r="H272" s="6">
        <v>17006500</v>
      </c>
      <c r="I272" s="7">
        <v>-3631895.75</v>
      </c>
      <c r="J272" s="7">
        <v>13374604.25</v>
      </c>
      <c r="K272" s="5" t="s">
        <v>342</v>
      </c>
      <c r="L272" s="94">
        <v>791</v>
      </c>
      <c r="M272" s="5">
        <v>12061600</v>
      </c>
      <c r="N272" s="1">
        <v>3</v>
      </c>
    </row>
    <row r="273" spans="1:14" x14ac:dyDescent="0.5">
      <c r="A273" s="5"/>
      <c r="B273" s="93"/>
      <c r="C273" s="5">
        <v>2500700685</v>
      </c>
      <c r="D273" s="52">
        <v>100000379670</v>
      </c>
      <c r="E273" s="5">
        <v>0</v>
      </c>
      <c r="F273" s="5" t="s">
        <v>452</v>
      </c>
      <c r="G273" s="4" t="s">
        <v>594</v>
      </c>
      <c r="H273" s="6">
        <v>11950000</v>
      </c>
      <c r="I273" s="7">
        <v>-3494382.31</v>
      </c>
      <c r="J273" s="7">
        <v>8455617.6899999995</v>
      </c>
      <c r="K273" s="5" t="s">
        <v>595</v>
      </c>
      <c r="L273" s="94">
        <v>500</v>
      </c>
      <c r="M273" s="5">
        <v>12061600</v>
      </c>
      <c r="N273" s="1">
        <v>3</v>
      </c>
    </row>
    <row r="274" spans="1:14" x14ac:dyDescent="0.5">
      <c r="A274" s="5"/>
      <c r="B274" s="93"/>
      <c r="C274" s="5">
        <v>2500700685</v>
      </c>
      <c r="D274" s="52">
        <v>100000430269</v>
      </c>
      <c r="E274" s="5">
        <v>0</v>
      </c>
      <c r="F274" s="5" t="s">
        <v>44</v>
      </c>
      <c r="G274" s="4" t="s">
        <v>656</v>
      </c>
      <c r="H274" s="6">
        <v>11676000</v>
      </c>
      <c r="I274" s="7">
        <v>-1580458.93</v>
      </c>
      <c r="J274" s="7">
        <v>10095541.07</v>
      </c>
      <c r="K274" s="5" t="s">
        <v>348</v>
      </c>
      <c r="L274" s="94">
        <v>8</v>
      </c>
      <c r="M274" s="5">
        <v>12061600</v>
      </c>
      <c r="N274" s="1">
        <v>3</v>
      </c>
    </row>
    <row r="275" spans="1:14" x14ac:dyDescent="0.5">
      <c r="A275" s="5"/>
      <c r="B275" s="93"/>
      <c r="C275" s="5">
        <v>2500700685</v>
      </c>
      <c r="D275" s="52">
        <v>100000391948</v>
      </c>
      <c r="E275" s="5">
        <v>0</v>
      </c>
      <c r="F275" s="5" t="s">
        <v>479</v>
      </c>
      <c r="G275" s="4" t="s">
        <v>657</v>
      </c>
      <c r="H275" s="6">
        <v>13795000</v>
      </c>
      <c r="I275" s="7">
        <v>-3722284.99</v>
      </c>
      <c r="J275" s="7">
        <v>10072715.01</v>
      </c>
      <c r="K275" s="5" t="s">
        <v>348</v>
      </c>
      <c r="L275" s="94">
        <v>5</v>
      </c>
      <c r="M275" s="5">
        <v>12061600</v>
      </c>
      <c r="N275" s="1">
        <v>3</v>
      </c>
    </row>
    <row r="276" spans="1:14" x14ac:dyDescent="0.5">
      <c r="A276" s="5">
        <v>43</v>
      </c>
      <c r="B276" s="93" t="s">
        <v>700</v>
      </c>
      <c r="C276" s="5">
        <v>2500700693</v>
      </c>
      <c r="D276" s="52">
        <v>100000425608</v>
      </c>
      <c r="E276" s="5">
        <v>0</v>
      </c>
      <c r="F276" s="5" t="s">
        <v>44</v>
      </c>
      <c r="G276" s="4" t="s">
        <v>701</v>
      </c>
      <c r="H276" s="6">
        <v>53465760</v>
      </c>
      <c r="I276" s="7">
        <v>-13587655.99</v>
      </c>
      <c r="J276" s="7">
        <v>39878104.009999998</v>
      </c>
      <c r="K276" s="5" t="s">
        <v>318</v>
      </c>
      <c r="L276" s="94">
        <v>360</v>
      </c>
      <c r="M276" s="5">
        <v>12060200</v>
      </c>
      <c r="N276" s="1">
        <v>3</v>
      </c>
    </row>
    <row r="277" spans="1:14" x14ac:dyDescent="0.5">
      <c r="A277" s="5"/>
      <c r="B277" s="93"/>
      <c r="C277" s="5">
        <v>2500700693</v>
      </c>
      <c r="D277" s="52">
        <v>100000427078</v>
      </c>
      <c r="E277" s="5">
        <v>0</v>
      </c>
      <c r="F277" s="5" t="s">
        <v>44</v>
      </c>
      <c r="G277" s="4" t="s">
        <v>702</v>
      </c>
      <c r="H277" s="6">
        <v>23794650</v>
      </c>
      <c r="I277" s="7">
        <v>-5392147.9800000004</v>
      </c>
      <c r="J277" s="7">
        <v>18402502.02</v>
      </c>
      <c r="K277" s="5" t="s">
        <v>318</v>
      </c>
      <c r="L277" s="94">
        <v>253</v>
      </c>
      <c r="M277" s="5">
        <v>12060200</v>
      </c>
      <c r="N277" s="1">
        <v>3</v>
      </c>
    </row>
    <row r="278" spans="1:14" x14ac:dyDescent="0.5">
      <c r="A278" s="5"/>
      <c r="B278" s="93"/>
      <c r="C278" s="5">
        <v>2500700693</v>
      </c>
      <c r="D278" s="52">
        <v>100000428905</v>
      </c>
      <c r="E278" s="5">
        <v>0</v>
      </c>
      <c r="F278" s="5" t="s">
        <v>703</v>
      </c>
      <c r="G278" s="4" t="s">
        <v>704</v>
      </c>
      <c r="H278" s="6">
        <v>22033440</v>
      </c>
      <c r="I278" s="7">
        <v>-9106817.8800000008</v>
      </c>
      <c r="J278" s="7">
        <v>12926622.119999999</v>
      </c>
      <c r="K278" s="5" t="s">
        <v>318</v>
      </c>
      <c r="L278" s="94">
        <v>234</v>
      </c>
      <c r="M278" s="5">
        <v>12060200</v>
      </c>
      <c r="N278" s="1">
        <v>3</v>
      </c>
    </row>
    <row r="279" spans="1:14" x14ac:dyDescent="0.5">
      <c r="A279" s="5"/>
      <c r="B279" s="93"/>
      <c r="C279" s="5">
        <v>2500700693</v>
      </c>
      <c r="D279" s="52">
        <v>100000426207</v>
      </c>
      <c r="E279" s="5">
        <v>0</v>
      </c>
      <c r="F279" s="5" t="s">
        <v>44</v>
      </c>
      <c r="G279" s="4" t="s">
        <v>705</v>
      </c>
      <c r="H279" s="6">
        <v>15233269</v>
      </c>
      <c r="I279" s="7">
        <v>-4391152.4000000004</v>
      </c>
      <c r="J279" s="7">
        <v>10842116.6</v>
      </c>
      <c r="K279" s="5" t="s">
        <v>318</v>
      </c>
      <c r="L279" s="94">
        <v>127</v>
      </c>
      <c r="M279" s="5">
        <v>12060200</v>
      </c>
      <c r="N279" s="1">
        <v>3</v>
      </c>
    </row>
    <row r="280" spans="1:14" x14ac:dyDescent="0.5">
      <c r="A280" s="5"/>
      <c r="B280" s="93"/>
      <c r="C280" s="5">
        <v>2500700693</v>
      </c>
      <c r="D280" s="52">
        <v>100000447529</v>
      </c>
      <c r="E280" s="5">
        <v>0</v>
      </c>
      <c r="F280" s="5" t="s">
        <v>706</v>
      </c>
      <c r="G280" s="4" t="s">
        <v>591</v>
      </c>
      <c r="H280" s="6">
        <v>15830400</v>
      </c>
      <c r="I280" s="7">
        <v>-2581107.23</v>
      </c>
      <c r="J280" s="7">
        <v>13249292.77</v>
      </c>
      <c r="K280" s="5" t="s">
        <v>348</v>
      </c>
      <c r="L280" s="94">
        <v>102</v>
      </c>
      <c r="M280" s="5">
        <v>12060400</v>
      </c>
      <c r="N280" s="1">
        <v>3</v>
      </c>
    </row>
    <row r="281" spans="1:14" x14ac:dyDescent="0.5">
      <c r="A281" s="5">
        <v>44</v>
      </c>
      <c r="B281" s="93" t="s">
        <v>707</v>
      </c>
      <c r="C281" s="5">
        <v>2500700697</v>
      </c>
      <c r="D281" s="52">
        <v>100000426580</v>
      </c>
      <c r="E281" s="5">
        <v>0</v>
      </c>
      <c r="F281" s="5" t="s">
        <v>44</v>
      </c>
      <c r="G281" s="4" t="s">
        <v>701</v>
      </c>
      <c r="H281" s="6">
        <v>27326944</v>
      </c>
      <c r="I281" s="7">
        <v>-8035480.7699999996</v>
      </c>
      <c r="J281" s="7">
        <v>19291463.23</v>
      </c>
      <c r="K281" s="5" t="s">
        <v>318</v>
      </c>
      <c r="L281" s="94">
        <v>184</v>
      </c>
      <c r="M281" s="5">
        <v>12060200</v>
      </c>
      <c r="N281" s="1">
        <v>3</v>
      </c>
    </row>
    <row r="282" spans="1:14" x14ac:dyDescent="0.5">
      <c r="A282" s="5"/>
      <c r="B282" s="93"/>
      <c r="C282" s="5">
        <v>2500700697</v>
      </c>
      <c r="D282" s="52">
        <v>100000429470</v>
      </c>
      <c r="E282" s="5">
        <v>0</v>
      </c>
      <c r="F282" s="5" t="s">
        <v>703</v>
      </c>
      <c r="G282" s="4" t="s">
        <v>704</v>
      </c>
      <c r="H282" s="6">
        <v>12052480</v>
      </c>
      <c r="I282" s="7">
        <v>-4902419.1399999997</v>
      </c>
      <c r="J282" s="7">
        <v>7150060.8600000003</v>
      </c>
      <c r="K282" s="5" t="s">
        <v>318</v>
      </c>
      <c r="L282" s="94">
        <v>128</v>
      </c>
      <c r="M282" s="5">
        <v>12060200</v>
      </c>
      <c r="N282" s="1">
        <v>3</v>
      </c>
    </row>
    <row r="283" spans="1:14" x14ac:dyDescent="0.5">
      <c r="A283" s="5"/>
      <c r="B283" s="93"/>
      <c r="C283" s="5">
        <v>2500700697</v>
      </c>
      <c r="D283" s="52">
        <v>100000427298</v>
      </c>
      <c r="E283" s="5">
        <v>0</v>
      </c>
      <c r="F283" s="5" t="s">
        <v>44</v>
      </c>
      <c r="G283" s="4" t="s">
        <v>702</v>
      </c>
      <c r="H283" s="6">
        <v>11662200</v>
      </c>
      <c r="I283" s="7">
        <v>-2642791.89</v>
      </c>
      <c r="J283" s="7">
        <v>9019408.1099999994</v>
      </c>
      <c r="K283" s="5" t="s">
        <v>318</v>
      </c>
      <c r="L283" s="94">
        <v>124</v>
      </c>
      <c r="M283" s="5">
        <v>12060200</v>
      </c>
      <c r="N283" s="1">
        <v>3</v>
      </c>
    </row>
    <row r="284" spans="1:14" x14ac:dyDescent="0.5">
      <c r="A284" s="5"/>
      <c r="B284" s="93"/>
      <c r="C284" s="5">
        <v>2500700697</v>
      </c>
      <c r="D284" s="52">
        <v>100000426293</v>
      </c>
      <c r="E284" s="5">
        <v>0</v>
      </c>
      <c r="F284" s="5" t="s">
        <v>44</v>
      </c>
      <c r="G284" s="4" t="s">
        <v>705</v>
      </c>
      <c r="H284" s="6">
        <v>10075548</v>
      </c>
      <c r="I284" s="7">
        <v>-2904384.25</v>
      </c>
      <c r="J284" s="7">
        <v>7171163.75</v>
      </c>
      <c r="K284" s="5" t="s">
        <v>318</v>
      </c>
      <c r="L284" s="94">
        <v>84</v>
      </c>
      <c r="M284" s="5">
        <v>12060200</v>
      </c>
      <c r="N284" s="1">
        <v>3</v>
      </c>
    </row>
    <row r="285" spans="1:14" x14ac:dyDescent="0.5">
      <c r="A285" s="5"/>
      <c r="B285" s="93"/>
      <c r="C285" s="5">
        <v>2500700697</v>
      </c>
      <c r="D285" s="52">
        <v>100000447530</v>
      </c>
      <c r="E285" s="5">
        <v>0</v>
      </c>
      <c r="F285" s="5" t="s">
        <v>706</v>
      </c>
      <c r="G285" s="4" t="s">
        <v>591</v>
      </c>
      <c r="H285" s="6">
        <v>10553600</v>
      </c>
      <c r="I285" s="7">
        <v>-1720738.15</v>
      </c>
      <c r="J285" s="7">
        <v>8832861.8499999996</v>
      </c>
      <c r="K285" s="5" t="s">
        <v>348</v>
      </c>
      <c r="L285" s="94">
        <v>68</v>
      </c>
      <c r="M285" s="5">
        <v>12060400</v>
      </c>
      <c r="N285" s="1">
        <v>3</v>
      </c>
    </row>
    <row r="286" spans="1:14" x14ac:dyDescent="0.5">
      <c r="A286" s="5">
        <v>45</v>
      </c>
      <c r="B286" s="93" t="s">
        <v>708</v>
      </c>
      <c r="C286" s="5">
        <v>2500700699</v>
      </c>
      <c r="D286" s="52">
        <v>100000425891</v>
      </c>
      <c r="E286" s="5">
        <v>0</v>
      </c>
      <c r="F286" s="5" t="s">
        <v>44</v>
      </c>
      <c r="G286" s="4" t="s">
        <v>701</v>
      </c>
      <c r="H286" s="6">
        <v>20792240</v>
      </c>
      <c r="I286" s="7">
        <v>-5284088.4400000004</v>
      </c>
      <c r="J286" s="7">
        <v>15508151.560000001</v>
      </c>
      <c r="K286" s="5" t="s">
        <v>318</v>
      </c>
      <c r="L286" s="94">
        <v>140</v>
      </c>
      <c r="M286" s="5">
        <v>12060200</v>
      </c>
      <c r="N286" s="1">
        <v>3</v>
      </c>
    </row>
    <row r="287" spans="1:14" x14ac:dyDescent="0.5">
      <c r="A287" s="5"/>
      <c r="B287" s="93"/>
      <c r="C287" s="5">
        <v>2500700699</v>
      </c>
      <c r="D287" s="52">
        <v>100000447533</v>
      </c>
      <c r="E287" s="5">
        <v>0</v>
      </c>
      <c r="F287" s="5" t="s">
        <v>706</v>
      </c>
      <c r="G287" s="4" t="s">
        <v>591</v>
      </c>
      <c r="H287" s="6">
        <v>10243200</v>
      </c>
      <c r="I287" s="7">
        <v>-1670128.21</v>
      </c>
      <c r="J287" s="7">
        <v>8573071.7899999991</v>
      </c>
      <c r="K287" s="5" t="s">
        <v>348</v>
      </c>
      <c r="L287" s="94">
        <v>66</v>
      </c>
      <c r="M287" s="5">
        <v>12060400</v>
      </c>
      <c r="N287" s="1">
        <v>3</v>
      </c>
    </row>
    <row r="288" spans="1:14" x14ac:dyDescent="0.5">
      <c r="A288" s="5">
        <v>46</v>
      </c>
      <c r="B288" s="93" t="s">
        <v>709</v>
      </c>
      <c r="C288" s="5">
        <v>2500700701</v>
      </c>
      <c r="D288" s="52">
        <v>100000400243</v>
      </c>
      <c r="E288" s="5">
        <v>0</v>
      </c>
      <c r="F288" s="5" t="s">
        <v>414</v>
      </c>
      <c r="G288" s="4" t="s">
        <v>710</v>
      </c>
      <c r="H288" s="6">
        <v>21980368</v>
      </c>
      <c r="I288" s="7">
        <v>-8010335.6100000003</v>
      </c>
      <c r="J288" s="7">
        <v>13970032.390000001</v>
      </c>
      <c r="K288" s="5" t="s">
        <v>318</v>
      </c>
      <c r="L288" s="94">
        <v>148</v>
      </c>
      <c r="M288" s="5">
        <v>12060200</v>
      </c>
      <c r="N288" s="1">
        <v>3</v>
      </c>
    </row>
    <row r="289" spans="1:14" x14ac:dyDescent="0.5">
      <c r="A289" s="5">
        <v>47</v>
      </c>
      <c r="B289" s="93" t="s">
        <v>711</v>
      </c>
      <c r="C289" s="5">
        <v>2500700703</v>
      </c>
      <c r="D289" s="52">
        <v>100000239640</v>
      </c>
      <c r="E289" s="5">
        <v>0</v>
      </c>
      <c r="F289" s="5" t="s">
        <v>712</v>
      </c>
      <c r="G289" s="4" t="s">
        <v>713</v>
      </c>
      <c r="H289" s="6">
        <v>38502345</v>
      </c>
      <c r="I289" s="7">
        <v>-33482928.84</v>
      </c>
      <c r="J289" s="7">
        <v>5019416.16</v>
      </c>
      <c r="K289" s="5" t="s">
        <v>318</v>
      </c>
      <c r="L289" s="94">
        <v>322</v>
      </c>
      <c r="M289" s="5">
        <v>12060200</v>
      </c>
      <c r="N289" s="1">
        <v>3</v>
      </c>
    </row>
    <row r="290" spans="1:14" x14ac:dyDescent="0.5">
      <c r="A290" s="5"/>
      <c r="B290" s="93"/>
      <c r="C290" s="5">
        <v>2500700703</v>
      </c>
      <c r="D290" s="52">
        <v>100000400241</v>
      </c>
      <c r="E290" s="5">
        <v>0</v>
      </c>
      <c r="F290" s="5" t="s">
        <v>414</v>
      </c>
      <c r="G290" s="4" t="s">
        <v>714</v>
      </c>
      <c r="H290" s="6">
        <v>39208224</v>
      </c>
      <c r="I290" s="7">
        <v>-14738745.210000001</v>
      </c>
      <c r="J290" s="7">
        <v>24469478.789999999</v>
      </c>
      <c r="K290" s="5" t="s">
        <v>318</v>
      </c>
      <c r="L290" s="94">
        <v>264</v>
      </c>
      <c r="M290" s="5">
        <v>12060200</v>
      </c>
      <c r="N290" s="1">
        <v>3</v>
      </c>
    </row>
    <row r="291" spans="1:14" x14ac:dyDescent="0.5">
      <c r="A291" s="5"/>
      <c r="B291" s="93"/>
      <c r="C291" s="5">
        <v>2500700703</v>
      </c>
      <c r="D291" s="52">
        <v>100000429243</v>
      </c>
      <c r="E291" s="5">
        <v>0</v>
      </c>
      <c r="F291" s="5" t="s">
        <v>703</v>
      </c>
      <c r="G291" s="4" t="s">
        <v>704</v>
      </c>
      <c r="H291" s="6">
        <v>14971440</v>
      </c>
      <c r="I291" s="7">
        <v>-6200246.2800000003</v>
      </c>
      <c r="J291" s="7">
        <v>8771193.7200000007</v>
      </c>
      <c r="K291" s="5" t="s">
        <v>318</v>
      </c>
      <c r="L291" s="94">
        <v>159</v>
      </c>
      <c r="M291" s="5">
        <v>12060200</v>
      </c>
      <c r="N291" s="1">
        <v>3</v>
      </c>
    </row>
    <row r="292" spans="1:14" x14ac:dyDescent="0.5">
      <c r="A292" s="5"/>
      <c r="B292" s="93"/>
      <c r="C292" s="5">
        <v>2500700703</v>
      </c>
      <c r="D292" s="52">
        <v>100000428557</v>
      </c>
      <c r="E292" s="5">
        <v>0</v>
      </c>
      <c r="F292" s="5" t="s">
        <v>703</v>
      </c>
      <c r="G292" s="4" t="s">
        <v>715</v>
      </c>
      <c r="H292" s="6">
        <v>10435389</v>
      </c>
      <c r="I292" s="7">
        <v>-4321693.96</v>
      </c>
      <c r="J292" s="7">
        <v>6113695.04</v>
      </c>
      <c r="K292" s="5" t="s">
        <v>318</v>
      </c>
      <c r="L292" s="94">
        <v>87</v>
      </c>
      <c r="M292" s="5">
        <v>12060200</v>
      </c>
      <c r="N292" s="1">
        <v>3</v>
      </c>
    </row>
    <row r="293" spans="1:14" x14ac:dyDescent="0.5">
      <c r="A293" s="5"/>
      <c r="B293" s="93"/>
      <c r="C293" s="5">
        <v>2500700703</v>
      </c>
      <c r="D293" s="52">
        <v>100000447535</v>
      </c>
      <c r="E293" s="5">
        <v>0</v>
      </c>
      <c r="F293" s="5" t="s">
        <v>706</v>
      </c>
      <c r="G293" s="4" t="s">
        <v>591</v>
      </c>
      <c r="H293" s="6">
        <v>11174400</v>
      </c>
      <c r="I293" s="7">
        <v>-1821958.05</v>
      </c>
      <c r="J293" s="7">
        <v>9352441.9499999993</v>
      </c>
      <c r="K293" s="5" t="s">
        <v>348</v>
      </c>
      <c r="L293" s="94">
        <v>72</v>
      </c>
      <c r="M293" s="5">
        <v>12060400</v>
      </c>
      <c r="N293" s="1">
        <v>3</v>
      </c>
    </row>
    <row r="294" spans="1:14" x14ac:dyDescent="0.5">
      <c r="A294" s="5">
        <v>48</v>
      </c>
      <c r="B294" s="93" t="s">
        <v>716</v>
      </c>
      <c r="C294" s="5">
        <v>2500700705</v>
      </c>
      <c r="D294" s="52">
        <v>100000238663</v>
      </c>
      <c r="E294" s="5">
        <v>0</v>
      </c>
      <c r="F294" s="5" t="s">
        <v>717</v>
      </c>
      <c r="G294" s="4" t="s">
        <v>713</v>
      </c>
      <c r="H294" s="6">
        <v>10761525</v>
      </c>
      <c r="I294" s="7">
        <v>-7826592.96</v>
      </c>
      <c r="J294" s="7">
        <v>2934932.04</v>
      </c>
      <c r="K294" s="5" t="s">
        <v>318</v>
      </c>
      <c r="L294" s="94">
        <v>90</v>
      </c>
      <c r="M294" s="5">
        <v>12060200</v>
      </c>
      <c r="N294" s="1">
        <v>3</v>
      </c>
    </row>
    <row r="295" spans="1:14" x14ac:dyDescent="0.5">
      <c r="A295" s="5"/>
      <c r="B295" s="93"/>
      <c r="C295" s="5">
        <v>2500700705</v>
      </c>
      <c r="D295" s="52">
        <v>100000400240</v>
      </c>
      <c r="E295" s="5">
        <v>0</v>
      </c>
      <c r="F295" s="5" t="s">
        <v>414</v>
      </c>
      <c r="G295" s="4" t="s">
        <v>714</v>
      </c>
      <c r="H295" s="6">
        <v>10247604</v>
      </c>
      <c r="I295" s="7">
        <v>-3852172.04</v>
      </c>
      <c r="J295" s="7">
        <v>6395431.96</v>
      </c>
      <c r="K295" s="5" t="s">
        <v>318</v>
      </c>
      <c r="L295" s="94">
        <v>69</v>
      </c>
      <c r="M295" s="5">
        <v>12060200</v>
      </c>
      <c r="N295" s="1">
        <v>3</v>
      </c>
    </row>
    <row r="296" spans="1:14" x14ac:dyDescent="0.5">
      <c r="A296" s="5">
        <v>49</v>
      </c>
      <c r="B296" s="93" t="s">
        <v>718</v>
      </c>
      <c r="C296" s="5">
        <v>2500700707</v>
      </c>
      <c r="D296" s="52">
        <v>100000426825</v>
      </c>
      <c r="E296" s="5">
        <v>0</v>
      </c>
      <c r="F296" s="5" t="s">
        <v>44</v>
      </c>
      <c r="G296" s="4" t="s">
        <v>701</v>
      </c>
      <c r="H296" s="6">
        <v>27475460</v>
      </c>
      <c r="I296" s="7">
        <v>-7313990</v>
      </c>
      <c r="J296" s="7">
        <v>20161470</v>
      </c>
      <c r="K296" s="5" t="s">
        <v>318</v>
      </c>
      <c r="L296" s="94">
        <v>185</v>
      </c>
      <c r="M296" s="5">
        <v>12060200</v>
      </c>
      <c r="N296" s="1">
        <v>3</v>
      </c>
    </row>
    <row r="297" spans="1:14" x14ac:dyDescent="0.5">
      <c r="A297" s="5">
        <v>50</v>
      </c>
      <c r="B297" s="93" t="s">
        <v>719</v>
      </c>
      <c r="C297" s="5">
        <v>2500700710</v>
      </c>
      <c r="D297" s="52">
        <v>100000400239</v>
      </c>
      <c r="E297" s="5">
        <v>0</v>
      </c>
      <c r="F297" s="5" t="s">
        <v>414</v>
      </c>
      <c r="G297" s="4" t="s">
        <v>714</v>
      </c>
      <c r="H297" s="6">
        <v>16188244</v>
      </c>
      <c r="I297" s="7">
        <v>-6085315.2599999998</v>
      </c>
      <c r="J297" s="7">
        <v>10102928.74</v>
      </c>
      <c r="K297" s="5" t="s">
        <v>318</v>
      </c>
      <c r="L297" s="94">
        <v>109</v>
      </c>
      <c r="M297" s="5">
        <v>12060200</v>
      </c>
      <c r="N297" s="1">
        <v>3</v>
      </c>
    </row>
    <row r="298" spans="1:14" x14ac:dyDescent="0.5">
      <c r="A298" s="5"/>
      <c r="B298" s="93"/>
      <c r="C298" s="5">
        <v>2500700710</v>
      </c>
      <c r="D298" s="52">
        <v>100000238651</v>
      </c>
      <c r="E298" s="5">
        <v>0</v>
      </c>
      <c r="F298" s="5" t="s">
        <v>717</v>
      </c>
      <c r="G298" s="4" t="s">
        <v>713</v>
      </c>
      <c r="H298" s="6">
        <v>11837677.5</v>
      </c>
      <c r="I298" s="7">
        <v>-8609252.25</v>
      </c>
      <c r="J298" s="7">
        <v>3228425.25</v>
      </c>
      <c r="K298" s="5" t="s">
        <v>318</v>
      </c>
      <c r="L298" s="94">
        <v>99</v>
      </c>
      <c r="M298" s="5">
        <v>12060200</v>
      </c>
      <c r="N298" s="1">
        <v>3</v>
      </c>
    </row>
    <row r="299" spans="1:14" x14ac:dyDescent="0.5">
      <c r="A299" s="5">
        <v>51</v>
      </c>
      <c r="B299" s="93" t="s">
        <v>720</v>
      </c>
      <c r="C299" s="5">
        <v>2500700712</v>
      </c>
      <c r="D299" s="52">
        <v>100000450522</v>
      </c>
      <c r="E299" s="5">
        <v>0</v>
      </c>
      <c r="F299" s="5" t="s">
        <v>406</v>
      </c>
      <c r="G299" s="4" t="s">
        <v>721</v>
      </c>
      <c r="H299" s="6">
        <v>47025000</v>
      </c>
      <c r="I299" s="7">
        <v>-9758390.0399999991</v>
      </c>
      <c r="J299" s="7">
        <v>37266609.960000001</v>
      </c>
      <c r="K299" s="5" t="s">
        <v>318</v>
      </c>
      <c r="L299" s="94">
        <v>1000</v>
      </c>
      <c r="M299" s="5">
        <v>12060200</v>
      </c>
      <c r="N299" s="1">
        <v>3</v>
      </c>
    </row>
    <row r="300" spans="1:14" x14ac:dyDescent="0.5">
      <c r="A300" s="5"/>
      <c r="B300" s="93"/>
      <c r="C300" s="5">
        <v>2500700712</v>
      </c>
      <c r="D300" s="52">
        <v>100000450523</v>
      </c>
      <c r="E300" s="5">
        <v>0</v>
      </c>
      <c r="F300" s="5" t="s">
        <v>406</v>
      </c>
      <c r="G300" s="4" t="s">
        <v>722</v>
      </c>
      <c r="H300" s="6">
        <v>26992350</v>
      </c>
      <c r="I300" s="7">
        <v>-5601315.8899999997</v>
      </c>
      <c r="J300" s="7">
        <v>21391034.109999999</v>
      </c>
      <c r="K300" s="5" t="s">
        <v>318</v>
      </c>
      <c r="L300" s="94">
        <v>287</v>
      </c>
      <c r="M300" s="5">
        <v>12060200</v>
      </c>
      <c r="N300" s="1">
        <v>3</v>
      </c>
    </row>
    <row r="301" spans="1:14" x14ac:dyDescent="0.5">
      <c r="A301" s="5"/>
      <c r="B301" s="93"/>
      <c r="C301" s="5">
        <v>2500700712</v>
      </c>
      <c r="D301" s="52">
        <v>100000450884</v>
      </c>
      <c r="E301" s="5">
        <v>0</v>
      </c>
      <c r="F301" s="5" t="s">
        <v>406</v>
      </c>
      <c r="G301" s="4" t="s">
        <v>687</v>
      </c>
      <c r="H301" s="6">
        <v>21537450</v>
      </c>
      <c r="I301" s="7">
        <v>-3650978.78</v>
      </c>
      <c r="J301" s="7">
        <v>17886471.219999999</v>
      </c>
      <c r="K301" s="5" t="s">
        <v>318</v>
      </c>
      <c r="L301" s="94">
        <v>229</v>
      </c>
      <c r="M301" s="5">
        <v>12060200</v>
      </c>
      <c r="N301" s="1">
        <v>3</v>
      </c>
    </row>
    <row r="302" spans="1:14" x14ac:dyDescent="0.5">
      <c r="A302" s="5"/>
      <c r="B302" s="93"/>
      <c r="C302" s="5">
        <v>2500700712</v>
      </c>
      <c r="D302" s="52">
        <v>100000433294</v>
      </c>
      <c r="E302" s="5">
        <v>0</v>
      </c>
      <c r="F302" s="5" t="s">
        <v>448</v>
      </c>
      <c r="G302" s="4" t="s">
        <v>723</v>
      </c>
      <c r="H302" s="6">
        <v>80000000</v>
      </c>
      <c r="I302" s="7">
        <v>-16294145.470000001</v>
      </c>
      <c r="J302" s="7">
        <v>63705854.530000001</v>
      </c>
      <c r="K302" s="5" t="s">
        <v>330</v>
      </c>
      <c r="L302" s="94">
        <v>40</v>
      </c>
      <c r="M302" s="5">
        <v>12061000</v>
      </c>
      <c r="N302" s="1">
        <v>3</v>
      </c>
    </row>
    <row r="303" spans="1:14" x14ac:dyDescent="0.5">
      <c r="A303" s="5">
        <v>52</v>
      </c>
      <c r="B303" s="93" t="s">
        <v>269</v>
      </c>
      <c r="C303" s="5">
        <v>2500700720</v>
      </c>
      <c r="D303" s="52">
        <v>100000447442</v>
      </c>
      <c r="E303" s="5">
        <v>0</v>
      </c>
      <c r="F303" s="5" t="s">
        <v>582</v>
      </c>
      <c r="G303" s="4" t="s">
        <v>724</v>
      </c>
      <c r="H303" s="6">
        <v>10247604</v>
      </c>
      <c r="I303" s="7">
        <v>-2845132.72</v>
      </c>
      <c r="J303" s="7">
        <v>7402471.2800000003</v>
      </c>
      <c r="K303" s="5" t="s">
        <v>318</v>
      </c>
      <c r="L303" s="94">
        <v>69</v>
      </c>
      <c r="M303" s="5">
        <v>12060200</v>
      </c>
      <c r="N303" s="1">
        <v>3</v>
      </c>
    </row>
    <row r="304" spans="1:14" x14ac:dyDescent="0.5">
      <c r="A304" s="5">
        <v>53</v>
      </c>
      <c r="B304" s="93" t="s">
        <v>725</v>
      </c>
      <c r="C304" s="5">
        <v>2500700722</v>
      </c>
      <c r="D304" s="52">
        <v>100000447486</v>
      </c>
      <c r="E304" s="5">
        <v>0</v>
      </c>
      <c r="F304" s="5" t="s">
        <v>582</v>
      </c>
      <c r="G304" s="4" t="s">
        <v>726</v>
      </c>
      <c r="H304" s="6">
        <v>32673520</v>
      </c>
      <c r="I304" s="7">
        <v>-6915644.8200000003</v>
      </c>
      <c r="J304" s="7">
        <v>25757875.18</v>
      </c>
      <c r="K304" s="5" t="s">
        <v>318</v>
      </c>
      <c r="L304" s="94">
        <v>220</v>
      </c>
      <c r="M304" s="5">
        <v>12060200</v>
      </c>
      <c r="N304" s="1">
        <v>3</v>
      </c>
    </row>
    <row r="305" spans="1:14" x14ac:dyDescent="0.5">
      <c r="A305" s="5"/>
      <c r="B305" s="93"/>
      <c r="C305" s="5">
        <v>2500700722</v>
      </c>
      <c r="D305" s="52">
        <v>100000447496</v>
      </c>
      <c r="E305" s="5">
        <v>0</v>
      </c>
      <c r="F305" s="5" t="s">
        <v>582</v>
      </c>
      <c r="G305" s="4" t="s">
        <v>727</v>
      </c>
      <c r="H305" s="6">
        <v>13559040</v>
      </c>
      <c r="I305" s="7">
        <v>-5260283.6100000003</v>
      </c>
      <c r="J305" s="7">
        <v>8298756.3899999997</v>
      </c>
      <c r="K305" s="5" t="s">
        <v>318</v>
      </c>
      <c r="L305" s="94">
        <v>144</v>
      </c>
      <c r="M305" s="5">
        <v>12060200</v>
      </c>
      <c r="N305" s="1">
        <v>3</v>
      </c>
    </row>
    <row r="306" spans="1:14" x14ac:dyDescent="0.5">
      <c r="A306" s="5"/>
      <c r="B306" s="93"/>
      <c r="C306" s="5">
        <v>2500700722</v>
      </c>
      <c r="D306" s="52">
        <v>100000447475</v>
      </c>
      <c r="E306" s="5">
        <v>0</v>
      </c>
      <c r="F306" s="5" t="s">
        <v>582</v>
      </c>
      <c r="G306" s="4" t="s">
        <v>728</v>
      </c>
      <c r="H306" s="6">
        <v>11394965</v>
      </c>
      <c r="I306" s="7">
        <v>-3055044.12</v>
      </c>
      <c r="J306" s="7">
        <v>8339920.8799999999</v>
      </c>
      <c r="K306" s="5" t="s">
        <v>318</v>
      </c>
      <c r="L306" s="94">
        <v>95</v>
      </c>
      <c r="M306" s="5">
        <v>12060200</v>
      </c>
      <c r="N306" s="1">
        <v>3</v>
      </c>
    </row>
    <row r="307" spans="1:14" x14ac:dyDescent="0.5">
      <c r="A307" s="5"/>
      <c r="B307" s="93"/>
      <c r="C307" s="5">
        <v>2500700722</v>
      </c>
      <c r="D307" s="52">
        <v>100000448633</v>
      </c>
      <c r="E307" s="5">
        <v>0</v>
      </c>
      <c r="F307" s="5" t="s">
        <v>406</v>
      </c>
      <c r="G307" s="4" t="s">
        <v>729</v>
      </c>
      <c r="H307" s="6">
        <v>22389750</v>
      </c>
      <c r="I307" s="7">
        <v>-4002859.39</v>
      </c>
      <c r="J307" s="7">
        <v>18386890.609999999</v>
      </c>
      <c r="K307" s="5" t="s">
        <v>318</v>
      </c>
      <c r="L307" s="94">
        <v>30</v>
      </c>
      <c r="M307" s="5">
        <v>12060200</v>
      </c>
      <c r="N307" s="1">
        <v>3</v>
      </c>
    </row>
    <row r="308" spans="1:14" x14ac:dyDescent="0.5">
      <c r="A308" s="5"/>
      <c r="B308" s="93"/>
      <c r="C308" s="5">
        <v>2500700722</v>
      </c>
      <c r="D308" s="52">
        <v>100000395567</v>
      </c>
      <c r="E308" s="5">
        <v>0</v>
      </c>
      <c r="F308" s="5" t="s">
        <v>730</v>
      </c>
      <c r="G308" s="4" t="s">
        <v>454</v>
      </c>
      <c r="H308" s="6">
        <v>17131120</v>
      </c>
      <c r="I308" s="7">
        <v>-3813466.14</v>
      </c>
      <c r="J308" s="7">
        <v>13317653.859999999</v>
      </c>
      <c r="K308" s="5" t="s">
        <v>339</v>
      </c>
      <c r="L308" s="94">
        <v>1087</v>
      </c>
      <c r="M308" s="5">
        <v>12061600</v>
      </c>
      <c r="N308" s="1">
        <v>3</v>
      </c>
    </row>
    <row r="309" spans="1:14" x14ac:dyDescent="0.5">
      <c r="A309" s="5">
        <v>54</v>
      </c>
      <c r="B309" s="93" t="s">
        <v>731</v>
      </c>
      <c r="C309" s="5">
        <v>2500700725</v>
      </c>
      <c r="D309" s="52">
        <v>100000236536</v>
      </c>
      <c r="E309" s="5">
        <v>0</v>
      </c>
      <c r="F309" s="5" t="s">
        <v>732</v>
      </c>
      <c r="G309" s="4" t="s">
        <v>733</v>
      </c>
      <c r="H309" s="6">
        <v>27023385</v>
      </c>
      <c r="I309" s="7">
        <v>-20629314.760000002</v>
      </c>
      <c r="J309" s="7">
        <v>6394070.2400000002</v>
      </c>
      <c r="K309" s="5" t="s">
        <v>318</v>
      </c>
      <c r="L309" s="94">
        <v>226</v>
      </c>
      <c r="M309" s="5">
        <v>12060200</v>
      </c>
      <c r="N309" s="1">
        <v>3</v>
      </c>
    </row>
    <row r="310" spans="1:14" x14ac:dyDescent="0.5">
      <c r="A310" s="5"/>
      <c r="B310" s="93"/>
      <c r="C310" s="5">
        <v>2500700725</v>
      </c>
      <c r="D310" s="52">
        <v>100000447441</v>
      </c>
      <c r="E310" s="5">
        <v>0</v>
      </c>
      <c r="F310" s="5" t="s">
        <v>582</v>
      </c>
      <c r="G310" s="4" t="s">
        <v>724</v>
      </c>
      <c r="H310" s="6">
        <v>24653656</v>
      </c>
      <c r="I310" s="7">
        <v>-6844812.0599999996</v>
      </c>
      <c r="J310" s="7">
        <v>17808843.940000001</v>
      </c>
      <c r="K310" s="5" t="s">
        <v>318</v>
      </c>
      <c r="L310" s="94">
        <v>166</v>
      </c>
      <c r="M310" s="5">
        <v>12060200</v>
      </c>
      <c r="N310" s="1">
        <v>3</v>
      </c>
    </row>
    <row r="311" spans="1:14" x14ac:dyDescent="0.5">
      <c r="A311" s="5"/>
      <c r="B311" s="93"/>
      <c r="C311" s="5">
        <v>2500700725</v>
      </c>
      <c r="D311" s="52">
        <v>100000448642</v>
      </c>
      <c r="E311" s="5">
        <v>0</v>
      </c>
      <c r="F311" s="5" t="s">
        <v>406</v>
      </c>
      <c r="G311" s="4" t="s">
        <v>729</v>
      </c>
      <c r="H311" s="6">
        <v>17911800</v>
      </c>
      <c r="I311" s="7">
        <v>-1814809.25</v>
      </c>
      <c r="J311" s="7">
        <v>16096990.75</v>
      </c>
      <c r="K311" s="5" t="s">
        <v>318</v>
      </c>
      <c r="L311" s="94">
        <v>24</v>
      </c>
      <c r="M311" s="5">
        <v>12060200</v>
      </c>
      <c r="N311" s="1">
        <v>3</v>
      </c>
    </row>
    <row r="312" spans="1:14" x14ac:dyDescent="0.5">
      <c r="A312" s="5"/>
      <c r="B312" s="93"/>
      <c r="C312" s="5">
        <v>2500700725</v>
      </c>
      <c r="D312" s="52">
        <v>100000395575</v>
      </c>
      <c r="E312" s="5">
        <v>0</v>
      </c>
      <c r="F312" s="5" t="s">
        <v>730</v>
      </c>
      <c r="G312" s="4" t="s">
        <v>454</v>
      </c>
      <c r="H312" s="6">
        <v>10133680</v>
      </c>
      <c r="I312" s="7">
        <v>-2255803.81</v>
      </c>
      <c r="J312" s="7">
        <v>7877876.1900000004</v>
      </c>
      <c r="K312" s="5" t="s">
        <v>339</v>
      </c>
      <c r="L312" s="94">
        <v>643</v>
      </c>
      <c r="M312" s="5">
        <v>12061600</v>
      </c>
      <c r="N312" s="1">
        <v>3</v>
      </c>
    </row>
    <row r="313" spans="1:14" x14ac:dyDescent="0.5">
      <c r="A313" s="5">
        <v>55</v>
      </c>
      <c r="B313" s="93" t="s">
        <v>734</v>
      </c>
      <c r="C313" s="5">
        <v>2500700727</v>
      </c>
      <c r="D313" s="52">
        <v>100000239457</v>
      </c>
      <c r="E313" s="5">
        <v>0</v>
      </c>
      <c r="F313" s="5" t="s">
        <v>443</v>
      </c>
      <c r="G313" s="4" t="s">
        <v>733</v>
      </c>
      <c r="H313" s="6">
        <v>12555112.5</v>
      </c>
      <c r="I313" s="7">
        <v>-9072127.8399999999</v>
      </c>
      <c r="J313" s="7">
        <v>3482984.66</v>
      </c>
      <c r="K313" s="5" t="s">
        <v>318</v>
      </c>
      <c r="L313" s="94">
        <v>105</v>
      </c>
      <c r="M313" s="5">
        <v>12060200</v>
      </c>
      <c r="N313" s="1">
        <v>3</v>
      </c>
    </row>
    <row r="314" spans="1:14" x14ac:dyDescent="0.5">
      <c r="A314" s="5"/>
      <c r="B314" s="93"/>
      <c r="C314" s="5">
        <v>2500700727</v>
      </c>
      <c r="D314" s="52">
        <v>100000447488</v>
      </c>
      <c r="E314" s="5">
        <v>0</v>
      </c>
      <c r="F314" s="5" t="s">
        <v>582</v>
      </c>
      <c r="G314" s="4" t="s">
        <v>724</v>
      </c>
      <c r="H314" s="6">
        <v>14554568</v>
      </c>
      <c r="I314" s="7">
        <v>-4040913.15</v>
      </c>
      <c r="J314" s="7">
        <v>10513654.85</v>
      </c>
      <c r="K314" s="5" t="s">
        <v>318</v>
      </c>
      <c r="L314" s="94">
        <v>98</v>
      </c>
      <c r="M314" s="5">
        <v>12060200</v>
      </c>
      <c r="N314" s="1">
        <v>3</v>
      </c>
    </row>
    <row r="315" spans="1:14" x14ac:dyDescent="0.5">
      <c r="A315" s="5"/>
      <c r="B315" s="93"/>
      <c r="C315" s="5">
        <v>2500700727</v>
      </c>
      <c r="D315" s="52">
        <v>100000448637</v>
      </c>
      <c r="E315" s="5">
        <v>0</v>
      </c>
      <c r="F315" s="5" t="s">
        <v>406</v>
      </c>
      <c r="G315" s="4" t="s">
        <v>729</v>
      </c>
      <c r="H315" s="6">
        <v>14926500</v>
      </c>
      <c r="I315" s="7">
        <v>-1641357.84</v>
      </c>
      <c r="J315" s="7">
        <v>13285142.16</v>
      </c>
      <c r="K315" s="5" t="s">
        <v>318</v>
      </c>
      <c r="L315" s="94">
        <v>20</v>
      </c>
      <c r="M315" s="5">
        <v>12060200</v>
      </c>
      <c r="N315" s="1">
        <v>3</v>
      </c>
    </row>
    <row r="316" spans="1:14" x14ac:dyDescent="0.5">
      <c r="A316" s="5">
        <v>56</v>
      </c>
      <c r="B316" s="93" t="s">
        <v>735</v>
      </c>
      <c r="C316" s="5">
        <v>2500700729</v>
      </c>
      <c r="D316" s="52">
        <v>100000236540</v>
      </c>
      <c r="E316" s="5">
        <v>0</v>
      </c>
      <c r="F316" s="5" t="s">
        <v>736</v>
      </c>
      <c r="G316" s="4" t="s">
        <v>733</v>
      </c>
      <c r="H316" s="6">
        <v>11359387.5</v>
      </c>
      <c r="I316" s="7">
        <v>-8667050.5700000003</v>
      </c>
      <c r="J316" s="7">
        <v>2692336.93</v>
      </c>
      <c r="K316" s="5" t="s">
        <v>318</v>
      </c>
      <c r="L316" s="94">
        <v>95</v>
      </c>
      <c r="M316" s="5">
        <v>12060200</v>
      </c>
      <c r="N316" s="1">
        <v>3</v>
      </c>
    </row>
    <row r="317" spans="1:14" x14ac:dyDescent="0.5">
      <c r="A317" s="5"/>
      <c r="B317" s="93"/>
      <c r="C317" s="5">
        <v>2500700729</v>
      </c>
      <c r="D317" s="52">
        <v>100000448629</v>
      </c>
      <c r="E317" s="5">
        <v>0</v>
      </c>
      <c r="F317" s="5" t="s">
        <v>406</v>
      </c>
      <c r="G317" s="4" t="s">
        <v>729</v>
      </c>
      <c r="H317" s="6">
        <v>11194875</v>
      </c>
      <c r="I317" s="7">
        <v>-2001429.69</v>
      </c>
      <c r="J317" s="7">
        <v>9193445.3100000005</v>
      </c>
      <c r="K317" s="5" t="s">
        <v>318</v>
      </c>
      <c r="L317" s="94">
        <v>15</v>
      </c>
      <c r="M317" s="5">
        <v>12060200</v>
      </c>
      <c r="N317" s="1">
        <v>3</v>
      </c>
    </row>
    <row r="318" spans="1:14" x14ac:dyDescent="0.5">
      <c r="A318" s="5">
        <v>57</v>
      </c>
      <c r="B318" s="93" t="s">
        <v>737</v>
      </c>
      <c r="C318" s="5">
        <v>2500700731</v>
      </c>
      <c r="D318" s="52">
        <v>100000312225</v>
      </c>
      <c r="E318" s="5">
        <v>0</v>
      </c>
      <c r="F318" s="5" t="s">
        <v>738</v>
      </c>
      <c r="G318" s="4" t="s">
        <v>739</v>
      </c>
      <c r="H318" s="6">
        <v>22599202.5</v>
      </c>
      <c r="I318" s="7">
        <v>-17427864.809999999</v>
      </c>
      <c r="J318" s="7">
        <v>5171337.6900000004</v>
      </c>
      <c r="K318" s="5" t="s">
        <v>318</v>
      </c>
      <c r="L318" s="94">
        <v>189</v>
      </c>
      <c r="M318" s="5">
        <v>12060200</v>
      </c>
      <c r="N318" s="1">
        <v>3</v>
      </c>
    </row>
    <row r="319" spans="1:14" x14ac:dyDescent="0.5">
      <c r="A319" s="5"/>
      <c r="B319" s="93"/>
      <c r="C319" s="5">
        <v>2500700731</v>
      </c>
      <c r="D319" s="52">
        <v>100000447487</v>
      </c>
      <c r="E319" s="5">
        <v>0</v>
      </c>
      <c r="F319" s="5" t="s">
        <v>582</v>
      </c>
      <c r="G319" s="4" t="s">
        <v>724</v>
      </c>
      <c r="H319" s="6">
        <v>27623976</v>
      </c>
      <c r="I319" s="7">
        <v>-7669488.2199999997</v>
      </c>
      <c r="J319" s="7">
        <v>19954487.780000001</v>
      </c>
      <c r="K319" s="5" t="s">
        <v>318</v>
      </c>
      <c r="L319" s="94">
        <v>186</v>
      </c>
      <c r="M319" s="5">
        <v>12060200</v>
      </c>
      <c r="N319" s="1">
        <v>3</v>
      </c>
    </row>
    <row r="320" spans="1:14" x14ac:dyDescent="0.5">
      <c r="A320" s="5"/>
      <c r="B320" s="93"/>
      <c r="C320" s="5">
        <v>2500700731</v>
      </c>
      <c r="D320" s="52">
        <v>100000447473</v>
      </c>
      <c r="E320" s="5">
        <v>0</v>
      </c>
      <c r="F320" s="5" t="s">
        <v>582</v>
      </c>
      <c r="G320" s="4" t="s">
        <v>724</v>
      </c>
      <c r="H320" s="6">
        <v>14851600</v>
      </c>
      <c r="I320" s="7">
        <v>-4123380.77</v>
      </c>
      <c r="J320" s="7">
        <v>10728219.23</v>
      </c>
      <c r="K320" s="5" t="s">
        <v>318</v>
      </c>
      <c r="L320" s="94">
        <v>100</v>
      </c>
      <c r="M320" s="5">
        <v>12060200</v>
      </c>
      <c r="N320" s="1">
        <v>3</v>
      </c>
    </row>
    <row r="321" spans="1:14" x14ac:dyDescent="0.5">
      <c r="A321" s="5"/>
      <c r="B321" s="93"/>
      <c r="C321" s="5">
        <v>2500700731</v>
      </c>
      <c r="D321" s="52">
        <v>100000448632</v>
      </c>
      <c r="E321" s="5">
        <v>0</v>
      </c>
      <c r="F321" s="5" t="s">
        <v>406</v>
      </c>
      <c r="G321" s="4" t="s">
        <v>729</v>
      </c>
      <c r="H321" s="6">
        <v>19404450</v>
      </c>
      <c r="I321" s="7">
        <v>-3469144.79</v>
      </c>
      <c r="J321" s="7">
        <v>15935305.210000001</v>
      </c>
      <c r="K321" s="5" t="s">
        <v>318</v>
      </c>
      <c r="L321" s="94">
        <v>26</v>
      </c>
      <c r="M321" s="5">
        <v>12060200</v>
      </c>
      <c r="N321" s="1">
        <v>3</v>
      </c>
    </row>
    <row r="322" spans="1:14" x14ac:dyDescent="0.5">
      <c r="A322" s="5">
        <v>58</v>
      </c>
      <c r="B322" s="93" t="s">
        <v>740</v>
      </c>
      <c r="C322" s="5">
        <v>2500700733</v>
      </c>
      <c r="D322" s="52">
        <v>100000400236</v>
      </c>
      <c r="E322" s="5">
        <v>0</v>
      </c>
      <c r="F322" s="5" t="s">
        <v>414</v>
      </c>
      <c r="G322" s="4" t="s">
        <v>741</v>
      </c>
      <c r="H322" s="6">
        <v>28960620</v>
      </c>
      <c r="I322" s="7">
        <v>-10886573.17</v>
      </c>
      <c r="J322" s="7">
        <v>18074046.829999998</v>
      </c>
      <c r="K322" s="5" t="s">
        <v>318</v>
      </c>
      <c r="L322" s="94">
        <v>195</v>
      </c>
      <c r="M322" s="5">
        <v>12060200</v>
      </c>
      <c r="N322" s="1">
        <v>3</v>
      </c>
    </row>
    <row r="323" spans="1:14" x14ac:dyDescent="0.5">
      <c r="A323" s="5"/>
      <c r="B323" s="93"/>
      <c r="C323" s="5">
        <v>2500700733</v>
      </c>
      <c r="D323" s="52">
        <v>100000312227</v>
      </c>
      <c r="E323" s="5">
        <v>0</v>
      </c>
      <c r="F323" s="5" t="s">
        <v>738</v>
      </c>
      <c r="G323" s="4" t="s">
        <v>739</v>
      </c>
      <c r="H323" s="6">
        <v>22240485</v>
      </c>
      <c r="I323" s="7">
        <v>-17212206.239999998</v>
      </c>
      <c r="J323" s="7">
        <v>5028278.76</v>
      </c>
      <c r="K323" s="5" t="s">
        <v>318</v>
      </c>
      <c r="L323" s="94">
        <v>186</v>
      </c>
      <c r="M323" s="5">
        <v>12060200</v>
      </c>
      <c r="N323" s="1">
        <v>3</v>
      </c>
    </row>
    <row r="324" spans="1:14" x14ac:dyDescent="0.5">
      <c r="A324" s="5"/>
      <c r="B324" s="93"/>
      <c r="C324" s="5">
        <v>2500700733</v>
      </c>
      <c r="D324" s="52">
        <v>100000448636</v>
      </c>
      <c r="E324" s="5">
        <v>0</v>
      </c>
      <c r="F324" s="5" t="s">
        <v>406</v>
      </c>
      <c r="G324" s="4" t="s">
        <v>729</v>
      </c>
      <c r="H324" s="6">
        <v>25375050</v>
      </c>
      <c r="I324" s="7">
        <v>-2790308.33</v>
      </c>
      <c r="J324" s="7">
        <v>22584741.670000002</v>
      </c>
      <c r="K324" s="5" t="s">
        <v>318</v>
      </c>
      <c r="L324" s="94">
        <v>34</v>
      </c>
      <c r="M324" s="5">
        <v>12060200</v>
      </c>
      <c r="N324" s="1">
        <v>3</v>
      </c>
    </row>
    <row r="325" spans="1:14" x14ac:dyDescent="0.5">
      <c r="A325" s="5"/>
      <c r="B325" s="93"/>
      <c r="C325" s="5">
        <v>2500700733</v>
      </c>
      <c r="D325" s="52">
        <v>100000447610</v>
      </c>
      <c r="E325" s="5">
        <v>0</v>
      </c>
      <c r="F325" s="5" t="s">
        <v>615</v>
      </c>
      <c r="G325" s="4" t="s">
        <v>591</v>
      </c>
      <c r="H325" s="6">
        <v>10243200</v>
      </c>
      <c r="I325" s="7">
        <v>-1441005.46</v>
      </c>
      <c r="J325" s="7">
        <v>8802194.5399999991</v>
      </c>
      <c r="K325" s="5" t="s">
        <v>348</v>
      </c>
      <c r="L325" s="94">
        <v>33</v>
      </c>
      <c r="M325" s="5">
        <v>12060400</v>
      </c>
      <c r="N325" s="1">
        <v>3</v>
      </c>
    </row>
    <row r="326" spans="1:14" x14ac:dyDescent="0.5">
      <c r="A326" s="5"/>
      <c r="B326" s="93"/>
      <c r="C326" s="5">
        <v>2500700733</v>
      </c>
      <c r="D326" s="52">
        <v>100000395574</v>
      </c>
      <c r="E326" s="5">
        <v>0</v>
      </c>
      <c r="F326" s="5" t="s">
        <v>730</v>
      </c>
      <c r="G326" s="4" t="s">
        <v>454</v>
      </c>
      <c r="H326" s="6">
        <v>10937440</v>
      </c>
      <c r="I326" s="7">
        <v>-2434724.48</v>
      </c>
      <c r="J326" s="7">
        <v>8502715.5199999996</v>
      </c>
      <c r="K326" s="5" t="s">
        <v>339</v>
      </c>
      <c r="L326" s="94">
        <v>694</v>
      </c>
      <c r="M326" s="5">
        <v>12061600</v>
      </c>
      <c r="N326" s="1">
        <v>3</v>
      </c>
    </row>
    <row r="327" spans="1:14" x14ac:dyDescent="0.5">
      <c r="A327" s="5">
        <v>59</v>
      </c>
      <c r="B327" s="93" t="s">
        <v>742</v>
      </c>
      <c r="C327" s="5">
        <v>2500700735</v>
      </c>
      <c r="D327" s="52">
        <v>100000312226</v>
      </c>
      <c r="E327" s="5">
        <v>0</v>
      </c>
      <c r="F327" s="5" t="s">
        <v>738</v>
      </c>
      <c r="G327" s="4" t="s">
        <v>739</v>
      </c>
      <c r="H327" s="6">
        <v>23794927.5</v>
      </c>
      <c r="I327" s="7">
        <v>-18349974.059999999</v>
      </c>
      <c r="J327" s="7">
        <v>5444953.4400000004</v>
      </c>
      <c r="K327" s="5" t="s">
        <v>318</v>
      </c>
      <c r="L327" s="94">
        <v>199</v>
      </c>
      <c r="M327" s="5">
        <v>12060200</v>
      </c>
      <c r="N327" s="1">
        <v>3</v>
      </c>
    </row>
    <row r="328" spans="1:14" x14ac:dyDescent="0.5">
      <c r="A328" s="5"/>
      <c r="B328" s="93"/>
      <c r="C328" s="5">
        <v>2500700735</v>
      </c>
      <c r="D328" s="52">
        <v>100000400235</v>
      </c>
      <c r="E328" s="5">
        <v>0</v>
      </c>
      <c r="F328" s="5" t="s">
        <v>414</v>
      </c>
      <c r="G328" s="4" t="s">
        <v>741</v>
      </c>
      <c r="H328" s="6">
        <v>24505140</v>
      </c>
      <c r="I328" s="7">
        <v>-9211715.75</v>
      </c>
      <c r="J328" s="7">
        <v>15293424.25</v>
      </c>
      <c r="K328" s="5" t="s">
        <v>318</v>
      </c>
      <c r="L328" s="94">
        <v>165</v>
      </c>
      <c r="M328" s="5">
        <v>12060200</v>
      </c>
      <c r="N328" s="1">
        <v>3</v>
      </c>
    </row>
    <row r="329" spans="1:14" x14ac:dyDescent="0.5">
      <c r="A329" s="5"/>
      <c r="B329" s="93"/>
      <c r="C329" s="5">
        <v>2500700735</v>
      </c>
      <c r="D329" s="52">
        <v>100000448631</v>
      </c>
      <c r="E329" s="5">
        <v>0</v>
      </c>
      <c r="F329" s="5" t="s">
        <v>406</v>
      </c>
      <c r="G329" s="4" t="s">
        <v>729</v>
      </c>
      <c r="H329" s="6">
        <v>17911800</v>
      </c>
      <c r="I329" s="7">
        <v>-3202287.51</v>
      </c>
      <c r="J329" s="7">
        <v>14709512.49</v>
      </c>
      <c r="K329" s="5" t="s">
        <v>318</v>
      </c>
      <c r="L329" s="94">
        <v>24</v>
      </c>
      <c r="M329" s="5">
        <v>12060200</v>
      </c>
      <c r="N329" s="1">
        <v>3</v>
      </c>
    </row>
    <row r="330" spans="1:14" x14ac:dyDescent="0.5">
      <c r="A330" s="5">
        <v>60</v>
      </c>
      <c r="B330" s="93" t="s">
        <v>743</v>
      </c>
      <c r="C330" s="5">
        <v>2500700737</v>
      </c>
      <c r="D330" s="52">
        <v>100000236533</v>
      </c>
      <c r="E330" s="5">
        <v>0</v>
      </c>
      <c r="F330" s="5" t="s">
        <v>732</v>
      </c>
      <c r="G330" s="4" t="s">
        <v>733</v>
      </c>
      <c r="H330" s="6">
        <v>22838347.5</v>
      </c>
      <c r="I330" s="7">
        <v>-18962319.149999999</v>
      </c>
      <c r="J330" s="7">
        <v>3876028.35</v>
      </c>
      <c r="K330" s="5" t="s">
        <v>318</v>
      </c>
      <c r="L330" s="94">
        <v>191</v>
      </c>
      <c r="M330" s="5">
        <v>12060200</v>
      </c>
      <c r="N330" s="1">
        <v>3</v>
      </c>
    </row>
    <row r="331" spans="1:14" x14ac:dyDescent="0.5">
      <c r="A331" s="5"/>
      <c r="B331" s="93"/>
      <c r="C331" s="5">
        <v>2500700737</v>
      </c>
      <c r="D331" s="52">
        <v>100000447472</v>
      </c>
      <c r="E331" s="5">
        <v>0</v>
      </c>
      <c r="F331" s="5" t="s">
        <v>582</v>
      </c>
      <c r="G331" s="4" t="s">
        <v>724</v>
      </c>
      <c r="H331" s="6">
        <v>22871464</v>
      </c>
      <c r="I331" s="7">
        <v>-6350006.3700000001</v>
      </c>
      <c r="J331" s="7">
        <v>16521457.630000001</v>
      </c>
      <c r="K331" s="5" t="s">
        <v>318</v>
      </c>
      <c r="L331" s="94">
        <v>154</v>
      </c>
      <c r="M331" s="5">
        <v>12060200</v>
      </c>
      <c r="N331" s="1">
        <v>3</v>
      </c>
    </row>
    <row r="332" spans="1:14" x14ac:dyDescent="0.5">
      <c r="A332" s="5"/>
      <c r="B332" s="93"/>
      <c r="C332" s="5">
        <v>2500700737</v>
      </c>
      <c r="D332" s="52">
        <v>100000448639</v>
      </c>
      <c r="E332" s="5">
        <v>0</v>
      </c>
      <c r="F332" s="5" t="s">
        <v>406</v>
      </c>
      <c r="G332" s="4" t="s">
        <v>729</v>
      </c>
      <c r="H332" s="6">
        <v>23882400</v>
      </c>
      <c r="I332" s="7">
        <v>-2626172.56</v>
      </c>
      <c r="J332" s="7">
        <v>21256227.440000001</v>
      </c>
      <c r="K332" s="5" t="s">
        <v>318</v>
      </c>
      <c r="L332" s="94">
        <v>32</v>
      </c>
      <c r="M332" s="5">
        <v>12060200</v>
      </c>
      <c r="N332" s="1">
        <v>3</v>
      </c>
    </row>
    <row r="333" spans="1:14" x14ac:dyDescent="0.5">
      <c r="A333" s="5">
        <v>61</v>
      </c>
      <c r="B333" s="93" t="s">
        <v>744</v>
      </c>
      <c r="C333" s="5">
        <v>2500700739</v>
      </c>
      <c r="D333" s="52">
        <v>100000236531</v>
      </c>
      <c r="E333" s="5">
        <v>0</v>
      </c>
      <c r="F333" s="5" t="s">
        <v>732</v>
      </c>
      <c r="G333" s="4" t="s">
        <v>733</v>
      </c>
      <c r="H333" s="6">
        <v>22001340</v>
      </c>
      <c r="I333" s="7">
        <v>-18265250.870000001</v>
      </c>
      <c r="J333" s="7">
        <v>3736089.13</v>
      </c>
      <c r="K333" s="5" t="s">
        <v>318</v>
      </c>
      <c r="L333" s="94">
        <v>184</v>
      </c>
      <c r="M333" s="5">
        <v>12060200</v>
      </c>
      <c r="N333" s="1">
        <v>3</v>
      </c>
    </row>
    <row r="334" spans="1:14" x14ac:dyDescent="0.5">
      <c r="A334" s="5"/>
      <c r="B334" s="93"/>
      <c r="C334" s="5">
        <v>2500700739</v>
      </c>
      <c r="D334" s="52">
        <v>100000447471</v>
      </c>
      <c r="E334" s="5">
        <v>0</v>
      </c>
      <c r="F334" s="5" t="s">
        <v>582</v>
      </c>
      <c r="G334" s="4" t="s">
        <v>724</v>
      </c>
      <c r="H334" s="6">
        <v>22722948</v>
      </c>
      <c r="I334" s="7">
        <v>-6308772.5700000003</v>
      </c>
      <c r="J334" s="7">
        <v>16414175.43</v>
      </c>
      <c r="K334" s="5" t="s">
        <v>318</v>
      </c>
      <c r="L334" s="94">
        <v>153</v>
      </c>
      <c r="M334" s="5">
        <v>12060200</v>
      </c>
      <c r="N334" s="1">
        <v>3</v>
      </c>
    </row>
    <row r="335" spans="1:14" x14ac:dyDescent="0.5">
      <c r="A335" s="5"/>
      <c r="B335" s="93"/>
      <c r="C335" s="5">
        <v>2500700739</v>
      </c>
      <c r="D335" s="52">
        <v>100000448634</v>
      </c>
      <c r="E335" s="5">
        <v>0</v>
      </c>
      <c r="F335" s="5" t="s">
        <v>406</v>
      </c>
      <c r="G335" s="4" t="s">
        <v>729</v>
      </c>
      <c r="H335" s="6">
        <v>14926500</v>
      </c>
      <c r="I335" s="7">
        <v>-2668572.92</v>
      </c>
      <c r="J335" s="7">
        <v>12257927.08</v>
      </c>
      <c r="K335" s="5" t="s">
        <v>318</v>
      </c>
      <c r="L335" s="94">
        <v>20</v>
      </c>
      <c r="M335" s="5">
        <v>12060200</v>
      </c>
      <c r="N335" s="1">
        <v>3</v>
      </c>
    </row>
    <row r="336" spans="1:14" x14ac:dyDescent="0.5">
      <c r="A336" s="5">
        <v>62</v>
      </c>
      <c r="B336" s="93" t="s">
        <v>270</v>
      </c>
      <c r="C336" s="5">
        <v>2500700741</v>
      </c>
      <c r="D336" s="52">
        <v>100000236532</v>
      </c>
      <c r="E336" s="5">
        <v>0</v>
      </c>
      <c r="F336" s="5" t="s">
        <v>732</v>
      </c>
      <c r="G336" s="4" t="s">
        <v>733</v>
      </c>
      <c r="H336" s="6">
        <v>12435540</v>
      </c>
      <c r="I336" s="7">
        <v>-10325032.42</v>
      </c>
      <c r="J336" s="7">
        <v>2110507.58</v>
      </c>
      <c r="K336" s="5" t="s">
        <v>318</v>
      </c>
      <c r="L336" s="94">
        <v>104</v>
      </c>
      <c r="M336" s="5">
        <v>12060200</v>
      </c>
      <c r="N336" s="1">
        <v>3</v>
      </c>
    </row>
    <row r="337" spans="1:14" x14ac:dyDescent="0.5">
      <c r="A337" s="5"/>
      <c r="B337" s="93"/>
      <c r="C337" s="5">
        <v>2500700741</v>
      </c>
      <c r="D337" s="52">
        <v>100000448635</v>
      </c>
      <c r="E337" s="5">
        <v>0</v>
      </c>
      <c r="F337" s="5" t="s">
        <v>406</v>
      </c>
      <c r="G337" s="4" t="s">
        <v>729</v>
      </c>
      <c r="H337" s="6">
        <v>11941200</v>
      </c>
      <c r="I337" s="7">
        <v>-1313086.27</v>
      </c>
      <c r="J337" s="7">
        <v>10628113.73</v>
      </c>
      <c r="K337" s="5" t="s">
        <v>318</v>
      </c>
      <c r="L337" s="94">
        <v>16</v>
      </c>
      <c r="M337" s="5">
        <v>12060200</v>
      </c>
      <c r="N337" s="1">
        <v>3</v>
      </c>
    </row>
    <row r="338" spans="1:14" x14ac:dyDescent="0.5">
      <c r="A338" s="5">
        <v>63</v>
      </c>
      <c r="B338" s="93" t="s">
        <v>279</v>
      </c>
      <c r="C338" s="5">
        <v>2500700743</v>
      </c>
      <c r="D338" s="52">
        <v>100000403176</v>
      </c>
      <c r="E338" s="5">
        <v>0</v>
      </c>
      <c r="F338" s="5" t="s">
        <v>393</v>
      </c>
      <c r="G338" s="4" t="s">
        <v>745</v>
      </c>
      <c r="H338" s="6">
        <v>41053760</v>
      </c>
      <c r="I338" s="7">
        <v>-15165642</v>
      </c>
      <c r="J338" s="7">
        <v>25888118</v>
      </c>
      <c r="K338" s="5" t="s">
        <v>318</v>
      </c>
      <c r="L338" s="94">
        <v>436</v>
      </c>
      <c r="M338" s="5">
        <v>12060200</v>
      </c>
      <c r="N338" s="1">
        <v>2</v>
      </c>
    </row>
    <row r="339" spans="1:14" x14ac:dyDescent="0.5">
      <c r="A339" s="5"/>
      <c r="B339" s="93"/>
      <c r="C339" s="5">
        <v>2500700743</v>
      </c>
      <c r="D339" s="52">
        <v>100000450879</v>
      </c>
      <c r="E339" s="5">
        <v>0</v>
      </c>
      <c r="F339" s="5" t="s">
        <v>406</v>
      </c>
      <c r="G339" s="4" t="s">
        <v>552</v>
      </c>
      <c r="H339" s="6">
        <v>32729400</v>
      </c>
      <c r="I339" s="7">
        <v>-5207467.8600000003</v>
      </c>
      <c r="J339" s="7">
        <v>27521932.140000001</v>
      </c>
      <c r="K339" s="5" t="s">
        <v>318</v>
      </c>
      <c r="L339" s="94">
        <v>348</v>
      </c>
      <c r="M339" s="5">
        <v>12060200</v>
      </c>
      <c r="N339" s="1">
        <v>2</v>
      </c>
    </row>
    <row r="340" spans="1:14" x14ac:dyDescent="0.5">
      <c r="A340" s="5"/>
      <c r="B340" s="93"/>
      <c r="C340" s="5">
        <v>2500700743</v>
      </c>
      <c r="D340" s="52">
        <v>100000435123</v>
      </c>
      <c r="E340" s="5">
        <v>0</v>
      </c>
      <c r="F340" s="5" t="s">
        <v>448</v>
      </c>
      <c r="G340" s="4" t="s">
        <v>729</v>
      </c>
      <c r="H340" s="6">
        <v>91797975</v>
      </c>
      <c r="I340" s="7">
        <v>-9978578.0600000005</v>
      </c>
      <c r="J340" s="7">
        <v>81819396.939999998</v>
      </c>
      <c r="K340" s="5" t="s">
        <v>318</v>
      </c>
      <c r="L340" s="94">
        <v>273</v>
      </c>
      <c r="M340" s="5">
        <v>12060200</v>
      </c>
      <c r="N340" s="1">
        <v>2</v>
      </c>
    </row>
    <row r="341" spans="1:14" x14ac:dyDescent="0.5">
      <c r="A341" s="5"/>
      <c r="B341" s="93"/>
      <c r="C341" s="5">
        <v>2500700743</v>
      </c>
      <c r="D341" s="52">
        <v>100000403167</v>
      </c>
      <c r="E341" s="5">
        <v>0</v>
      </c>
      <c r="F341" s="5" t="s">
        <v>393</v>
      </c>
      <c r="G341" s="4" t="s">
        <v>746</v>
      </c>
      <c r="H341" s="6">
        <v>25329040</v>
      </c>
      <c r="I341" s="7">
        <v>-9706493.8300000001</v>
      </c>
      <c r="J341" s="7">
        <v>15622546.17</v>
      </c>
      <c r="K341" s="5" t="s">
        <v>318</v>
      </c>
      <c r="L341" s="94">
        <v>269</v>
      </c>
      <c r="M341" s="5">
        <v>12060200</v>
      </c>
      <c r="N341" s="1">
        <v>2</v>
      </c>
    </row>
    <row r="342" spans="1:14" x14ac:dyDescent="0.5">
      <c r="A342" s="5"/>
      <c r="B342" s="93"/>
      <c r="C342" s="5">
        <v>2500700743</v>
      </c>
      <c r="D342" s="52">
        <v>100000435129</v>
      </c>
      <c r="E342" s="5">
        <v>0</v>
      </c>
      <c r="F342" s="5" t="s">
        <v>448</v>
      </c>
      <c r="G342" s="4" t="s">
        <v>729</v>
      </c>
      <c r="H342" s="6">
        <v>72393525</v>
      </c>
      <c r="I342" s="7">
        <v>-7201949.96</v>
      </c>
      <c r="J342" s="7">
        <v>65191575.039999999</v>
      </c>
      <c r="K342" s="5" t="s">
        <v>318</v>
      </c>
      <c r="L342" s="94">
        <v>235</v>
      </c>
      <c r="M342" s="5">
        <v>12060200</v>
      </c>
      <c r="N342" s="1">
        <v>2</v>
      </c>
    </row>
    <row r="343" spans="1:14" x14ac:dyDescent="0.5">
      <c r="A343" s="5"/>
      <c r="B343" s="93"/>
      <c r="C343" s="5">
        <v>2500700743</v>
      </c>
      <c r="D343" s="52">
        <v>100000419321</v>
      </c>
      <c r="E343" s="5">
        <v>0</v>
      </c>
      <c r="F343" s="5" t="s">
        <v>446</v>
      </c>
      <c r="G343" s="4" t="s">
        <v>747</v>
      </c>
      <c r="H343" s="6">
        <v>21143200</v>
      </c>
      <c r="I343" s="7">
        <v>-2691786.01</v>
      </c>
      <c r="J343" s="7">
        <v>18451413.989999998</v>
      </c>
      <c r="K343" s="5" t="s">
        <v>318</v>
      </c>
      <c r="L343" s="94">
        <v>40</v>
      </c>
      <c r="M343" s="5">
        <v>12060200</v>
      </c>
      <c r="N343" s="1">
        <v>2</v>
      </c>
    </row>
    <row r="344" spans="1:14" x14ac:dyDescent="0.5">
      <c r="A344" s="5"/>
      <c r="B344" s="93"/>
      <c r="C344" s="5">
        <v>2500700743</v>
      </c>
      <c r="D344" s="52">
        <v>100000375526</v>
      </c>
      <c r="E344" s="5">
        <v>0</v>
      </c>
      <c r="F344" s="5" t="s">
        <v>477</v>
      </c>
      <c r="G344" s="4" t="s">
        <v>748</v>
      </c>
      <c r="H344" s="6">
        <v>16668000</v>
      </c>
      <c r="I344" s="7">
        <v>-9296456.9399999995</v>
      </c>
      <c r="J344" s="7">
        <v>7371543.0599999996</v>
      </c>
      <c r="K344" s="5" t="s">
        <v>318</v>
      </c>
      <c r="L344" s="94">
        <v>36</v>
      </c>
      <c r="M344" s="5">
        <v>12060200</v>
      </c>
      <c r="N344" s="1">
        <v>2</v>
      </c>
    </row>
    <row r="345" spans="1:14" x14ac:dyDescent="0.5">
      <c r="A345" s="5"/>
      <c r="B345" s="93"/>
      <c r="C345" s="5">
        <v>2500700743</v>
      </c>
      <c r="D345" s="52">
        <v>100000399026</v>
      </c>
      <c r="E345" s="5">
        <v>0</v>
      </c>
      <c r="F345" s="5" t="s">
        <v>408</v>
      </c>
      <c r="G345" s="4" t="s">
        <v>749</v>
      </c>
      <c r="H345" s="6">
        <v>14261000</v>
      </c>
      <c r="I345" s="7">
        <v>-3488184.9</v>
      </c>
      <c r="J345" s="7">
        <v>10772815.1</v>
      </c>
      <c r="K345" s="5" t="s">
        <v>318</v>
      </c>
      <c r="L345" s="94">
        <v>26</v>
      </c>
      <c r="M345" s="5">
        <v>12060200</v>
      </c>
      <c r="N345" s="1">
        <v>2</v>
      </c>
    </row>
    <row r="346" spans="1:14" x14ac:dyDescent="0.5">
      <c r="A346" s="5"/>
      <c r="B346" s="93"/>
      <c r="C346" s="5">
        <v>2500700743</v>
      </c>
      <c r="D346" s="52">
        <v>100000377827</v>
      </c>
      <c r="E346" s="5">
        <v>0</v>
      </c>
      <c r="F346" s="5" t="s">
        <v>571</v>
      </c>
      <c r="G346" s="4" t="s">
        <v>750</v>
      </c>
      <c r="H346" s="6">
        <v>13680000</v>
      </c>
      <c r="I346" s="7">
        <v>-7639731.1799999997</v>
      </c>
      <c r="J346" s="7">
        <v>6040268.8200000003</v>
      </c>
      <c r="K346" s="5" t="s">
        <v>318</v>
      </c>
      <c r="L346" s="94">
        <v>18</v>
      </c>
      <c r="M346" s="5">
        <v>12060200</v>
      </c>
      <c r="N346" s="1">
        <v>2</v>
      </c>
    </row>
    <row r="347" spans="1:14" x14ac:dyDescent="0.5">
      <c r="A347" s="5"/>
      <c r="B347" s="93"/>
      <c r="C347" s="5">
        <v>2500700743</v>
      </c>
      <c r="D347" s="52">
        <v>100000259639</v>
      </c>
      <c r="E347" s="5">
        <v>0</v>
      </c>
      <c r="F347" s="5" t="s">
        <v>588</v>
      </c>
      <c r="G347" s="4" t="s">
        <v>589</v>
      </c>
      <c r="H347" s="6">
        <v>11888128</v>
      </c>
      <c r="I347" s="7">
        <v>-11888127</v>
      </c>
      <c r="J347" s="4">
        <v>1</v>
      </c>
      <c r="K347" s="5" t="s">
        <v>330</v>
      </c>
      <c r="L347" s="94">
        <v>16</v>
      </c>
      <c r="M347" s="5">
        <v>12060300</v>
      </c>
      <c r="N347" s="1">
        <v>2</v>
      </c>
    </row>
    <row r="348" spans="1:14" x14ac:dyDescent="0.5">
      <c r="A348" s="5"/>
      <c r="B348" s="93"/>
      <c r="C348" s="5">
        <v>2500700743</v>
      </c>
      <c r="D348" s="52">
        <v>100000398962</v>
      </c>
      <c r="E348" s="5">
        <v>0</v>
      </c>
      <c r="F348" s="5" t="s">
        <v>44</v>
      </c>
      <c r="G348" s="4" t="s">
        <v>751</v>
      </c>
      <c r="H348" s="6">
        <v>19200000</v>
      </c>
      <c r="I348" s="7">
        <v>-5589773.6900000004</v>
      </c>
      <c r="J348" s="7">
        <v>13610226.310000001</v>
      </c>
      <c r="K348" s="5" t="s">
        <v>348</v>
      </c>
      <c r="L348" s="94">
        <v>320</v>
      </c>
      <c r="M348" s="5">
        <v>12060400</v>
      </c>
      <c r="N348" s="1">
        <v>2</v>
      </c>
    </row>
    <row r="349" spans="1:14" x14ac:dyDescent="0.5">
      <c r="A349" s="5"/>
      <c r="B349" s="93"/>
      <c r="C349" s="5">
        <v>2500700743</v>
      </c>
      <c r="D349" s="52">
        <v>100000398965</v>
      </c>
      <c r="E349" s="5">
        <v>0</v>
      </c>
      <c r="F349" s="5" t="s">
        <v>44</v>
      </c>
      <c r="G349" s="4" t="s">
        <v>752</v>
      </c>
      <c r="H349" s="6">
        <v>13085000</v>
      </c>
      <c r="I349" s="7">
        <v>-3809488.99</v>
      </c>
      <c r="J349" s="7">
        <v>9275511.0099999998</v>
      </c>
      <c r="K349" s="5" t="s">
        <v>348</v>
      </c>
      <c r="L349" s="94">
        <v>295</v>
      </c>
      <c r="M349" s="5">
        <v>12060400</v>
      </c>
      <c r="N349" s="1">
        <v>2</v>
      </c>
    </row>
    <row r="350" spans="1:14" x14ac:dyDescent="0.5">
      <c r="A350" s="5"/>
      <c r="B350" s="93"/>
      <c r="C350" s="5">
        <v>2500700743</v>
      </c>
      <c r="D350" s="52">
        <v>100000444189</v>
      </c>
      <c r="E350" s="5">
        <v>0</v>
      </c>
      <c r="F350" s="5" t="s">
        <v>590</v>
      </c>
      <c r="G350" s="4" t="s">
        <v>591</v>
      </c>
      <c r="H350" s="6">
        <v>49353600</v>
      </c>
      <c r="I350" s="7">
        <v>-6554801.54</v>
      </c>
      <c r="J350" s="7">
        <v>42798798.460000001</v>
      </c>
      <c r="K350" s="5" t="s">
        <v>348</v>
      </c>
      <c r="L350" s="94">
        <v>159</v>
      </c>
      <c r="M350" s="5">
        <v>12060400</v>
      </c>
      <c r="N350" s="1">
        <v>2</v>
      </c>
    </row>
    <row r="351" spans="1:14" x14ac:dyDescent="0.5">
      <c r="A351" s="5"/>
      <c r="B351" s="93"/>
      <c r="C351" s="5">
        <v>2500700743</v>
      </c>
      <c r="D351" s="52">
        <v>100000431640</v>
      </c>
      <c r="E351" s="5">
        <v>0</v>
      </c>
      <c r="F351" s="5" t="s">
        <v>44</v>
      </c>
      <c r="G351" s="4" t="s">
        <v>753</v>
      </c>
      <c r="H351" s="6">
        <v>20295000</v>
      </c>
      <c r="I351" s="7">
        <v>-8024761.4000000004</v>
      </c>
      <c r="J351" s="7">
        <v>12270238.6</v>
      </c>
      <c r="K351" s="5" t="s">
        <v>754</v>
      </c>
      <c r="L351" s="94">
        <v>451</v>
      </c>
      <c r="M351" s="5">
        <v>12061000</v>
      </c>
      <c r="N351" s="1">
        <v>2</v>
      </c>
    </row>
    <row r="352" spans="1:14" x14ac:dyDescent="0.5">
      <c r="A352" s="5"/>
      <c r="B352" s="93"/>
      <c r="C352" s="5">
        <v>2500700743</v>
      </c>
      <c r="D352" s="52">
        <v>100000431644</v>
      </c>
      <c r="E352" s="5">
        <v>0</v>
      </c>
      <c r="F352" s="5" t="s">
        <v>44</v>
      </c>
      <c r="G352" s="4" t="s">
        <v>755</v>
      </c>
      <c r="H352" s="6">
        <v>12670000</v>
      </c>
      <c r="I352" s="7">
        <v>-5009791.91</v>
      </c>
      <c r="J352" s="7">
        <v>7660208.0899999999</v>
      </c>
      <c r="K352" s="5" t="s">
        <v>348</v>
      </c>
      <c r="L352" s="94">
        <v>181</v>
      </c>
      <c r="M352" s="5">
        <v>12061000</v>
      </c>
      <c r="N352" s="1">
        <v>2</v>
      </c>
    </row>
    <row r="353" spans="1:14" x14ac:dyDescent="0.5">
      <c r="A353" s="5"/>
      <c r="B353" s="93"/>
      <c r="C353" s="5">
        <v>2500700743</v>
      </c>
      <c r="D353" s="52">
        <v>100000431636</v>
      </c>
      <c r="E353" s="5">
        <v>0</v>
      </c>
      <c r="F353" s="5" t="s">
        <v>44</v>
      </c>
      <c r="G353" s="4" t="s">
        <v>756</v>
      </c>
      <c r="H353" s="6">
        <v>18550000</v>
      </c>
      <c r="I353" s="7">
        <v>-7334778.2199999997</v>
      </c>
      <c r="J353" s="7">
        <v>11215221.779999999</v>
      </c>
      <c r="K353" s="5" t="s">
        <v>330</v>
      </c>
      <c r="L353" s="94">
        <v>53</v>
      </c>
      <c r="M353" s="5">
        <v>12061000</v>
      </c>
      <c r="N353" s="1">
        <v>2</v>
      </c>
    </row>
    <row r="354" spans="1:14" x14ac:dyDescent="0.5">
      <c r="A354" s="5"/>
      <c r="B354" s="93"/>
      <c r="C354" s="5">
        <v>2500700743</v>
      </c>
      <c r="D354" s="52">
        <v>100000433235</v>
      </c>
      <c r="E354" s="5">
        <v>0</v>
      </c>
      <c r="F354" s="5" t="s">
        <v>448</v>
      </c>
      <c r="G354" s="4" t="s">
        <v>723</v>
      </c>
      <c r="H354" s="6">
        <v>80934800</v>
      </c>
      <c r="I354" s="7">
        <v>-17001933.690000001</v>
      </c>
      <c r="J354" s="7">
        <v>63932866.310000002</v>
      </c>
      <c r="K354" s="5" t="s">
        <v>330</v>
      </c>
      <c r="L354" s="94">
        <v>40</v>
      </c>
      <c r="M354" s="5">
        <v>12061000</v>
      </c>
      <c r="N354" s="1">
        <v>2</v>
      </c>
    </row>
    <row r="355" spans="1:14" x14ac:dyDescent="0.5">
      <c r="A355" s="5"/>
      <c r="B355" s="93"/>
      <c r="C355" s="5">
        <v>2500700743</v>
      </c>
      <c r="D355" s="52">
        <v>100000448696</v>
      </c>
      <c r="E355" s="5">
        <v>0</v>
      </c>
      <c r="F355" s="5" t="s">
        <v>406</v>
      </c>
      <c r="G355" s="4" t="s">
        <v>341</v>
      </c>
      <c r="H355" s="6">
        <v>17286000</v>
      </c>
      <c r="I355" s="7">
        <v>-1168283.25</v>
      </c>
      <c r="J355" s="7">
        <v>16117716.75</v>
      </c>
      <c r="K355" s="5" t="s">
        <v>342</v>
      </c>
      <c r="L355" s="94">
        <v>1608</v>
      </c>
      <c r="M355" s="5">
        <v>12061600</v>
      </c>
      <c r="N355" s="1">
        <v>2</v>
      </c>
    </row>
    <row r="356" spans="1:14" x14ac:dyDescent="0.5">
      <c r="A356" s="5"/>
      <c r="B356" s="93"/>
      <c r="C356" s="5">
        <v>2500700743</v>
      </c>
      <c r="D356" s="52">
        <v>100000379672</v>
      </c>
      <c r="E356" s="5">
        <v>0</v>
      </c>
      <c r="F356" s="5" t="s">
        <v>452</v>
      </c>
      <c r="G356" s="4" t="s">
        <v>594</v>
      </c>
      <c r="H356" s="6">
        <v>12906000</v>
      </c>
      <c r="I356" s="7">
        <v>-3773932.89</v>
      </c>
      <c r="J356" s="7">
        <v>9132067.1099999994</v>
      </c>
      <c r="K356" s="5" t="s">
        <v>595</v>
      </c>
      <c r="L356" s="94">
        <v>540</v>
      </c>
      <c r="M356" s="5">
        <v>12061600</v>
      </c>
      <c r="N356" s="1">
        <v>2</v>
      </c>
    </row>
    <row r="357" spans="1:14" x14ac:dyDescent="0.5">
      <c r="A357" s="5"/>
      <c r="B357" s="93"/>
      <c r="C357" s="5">
        <v>2500700743</v>
      </c>
      <c r="D357" s="52">
        <v>100000124922</v>
      </c>
      <c r="E357" s="5">
        <v>0</v>
      </c>
      <c r="F357" s="5" t="s">
        <v>757</v>
      </c>
      <c r="G357" s="4" t="s">
        <v>758</v>
      </c>
      <c r="H357" s="6">
        <v>11520000</v>
      </c>
      <c r="I357" s="7">
        <v>-10468997.26</v>
      </c>
      <c r="J357" s="7">
        <v>1051002.74</v>
      </c>
      <c r="K357" s="5" t="s">
        <v>525</v>
      </c>
      <c r="L357" s="94">
        <v>256</v>
      </c>
      <c r="M357" s="5">
        <v>12061600</v>
      </c>
      <c r="N357" s="1">
        <v>2</v>
      </c>
    </row>
    <row r="358" spans="1:14" x14ac:dyDescent="0.5">
      <c r="A358" s="5"/>
      <c r="B358" s="93"/>
      <c r="C358" s="5">
        <v>2500700743</v>
      </c>
      <c r="D358" s="52">
        <v>100000430272</v>
      </c>
      <c r="E358" s="5">
        <v>0</v>
      </c>
      <c r="F358" s="5" t="s">
        <v>44</v>
      </c>
      <c r="G358" s="4" t="s">
        <v>656</v>
      </c>
      <c r="H358" s="6">
        <v>11676000</v>
      </c>
      <c r="I358" s="7">
        <v>-1580458.94</v>
      </c>
      <c r="J358" s="7">
        <v>10095541.060000001</v>
      </c>
      <c r="K358" s="5" t="s">
        <v>348</v>
      </c>
      <c r="L358" s="94">
        <v>8</v>
      </c>
      <c r="M358" s="5">
        <v>12061600</v>
      </c>
      <c r="N358" s="1">
        <v>2</v>
      </c>
    </row>
    <row r="359" spans="1:14" x14ac:dyDescent="0.5">
      <c r="A359" s="5"/>
      <c r="B359" s="93"/>
      <c r="C359" s="5">
        <v>2500700743</v>
      </c>
      <c r="D359" s="52">
        <v>100000398955</v>
      </c>
      <c r="E359" s="5">
        <v>0</v>
      </c>
      <c r="F359" s="5" t="s">
        <v>44</v>
      </c>
      <c r="G359" s="4" t="s">
        <v>759</v>
      </c>
      <c r="H359" s="6">
        <v>17500000</v>
      </c>
      <c r="I359" s="7">
        <v>-6919602.0899999999</v>
      </c>
      <c r="J359" s="7">
        <v>10580397.91</v>
      </c>
      <c r="K359" s="5" t="s">
        <v>348</v>
      </c>
      <c r="L359" s="94">
        <v>700</v>
      </c>
      <c r="M359" s="5">
        <v>12090100</v>
      </c>
      <c r="N359" s="1">
        <v>2</v>
      </c>
    </row>
    <row r="360" spans="1:14" x14ac:dyDescent="0.5">
      <c r="A360" s="5">
        <v>64</v>
      </c>
      <c r="B360" s="93" t="s">
        <v>252</v>
      </c>
      <c r="C360" s="5">
        <v>2500700751</v>
      </c>
      <c r="D360" s="52">
        <v>100000371975</v>
      </c>
      <c r="E360" s="5">
        <v>0</v>
      </c>
      <c r="F360" s="5" t="s">
        <v>760</v>
      </c>
      <c r="G360" s="4" t="s">
        <v>761</v>
      </c>
      <c r="H360" s="6">
        <v>20126400</v>
      </c>
      <c r="I360" s="7">
        <v>-3980467.96</v>
      </c>
      <c r="J360" s="7">
        <v>16145932.039999999</v>
      </c>
      <c r="K360" s="5" t="s">
        <v>369</v>
      </c>
      <c r="L360" s="94">
        <v>3</v>
      </c>
      <c r="M360" s="5">
        <v>12060100</v>
      </c>
      <c r="N360" s="1">
        <v>2</v>
      </c>
    </row>
    <row r="361" spans="1:14" x14ac:dyDescent="0.5">
      <c r="A361" s="5"/>
      <c r="B361" s="93"/>
      <c r="C361" s="5">
        <v>2500700751</v>
      </c>
      <c r="D361" s="52">
        <v>100000400247</v>
      </c>
      <c r="E361" s="5">
        <v>0</v>
      </c>
      <c r="F361" s="5" t="s">
        <v>414</v>
      </c>
      <c r="G361" s="4" t="s">
        <v>710</v>
      </c>
      <c r="H361" s="6">
        <v>22574432</v>
      </c>
      <c r="I361" s="7">
        <v>-8226831.1600000001</v>
      </c>
      <c r="J361" s="7">
        <v>14347600.84</v>
      </c>
      <c r="K361" s="5" t="s">
        <v>318</v>
      </c>
      <c r="L361" s="94">
        <v>652</v>
      </c>
      <c r="M361" s="5">
        <v>12060200</v>
      </c>
      <c r="N361" s="1">
        <v>2</v>
      </c>
    </row>
    <row r="362" spans="1:14" x14ac:dyDescent="0.5">
      <c r="A362" s="5"/>
      <c r="B362" s="93"/>
      <c r="C362" s="5">
        <v>2500700751</v>
      </c>
      <c r="D362" s="52">
        <v>100000376776</v>
      </c>
      <c r="E362" s="5">
        <v>0</v>
      </c>
      <c r="F362" s="5" t="s">
        <v>697</v>
      </c>
      <c r="G362" s="4" t="s">
        <v>762</v>
      </c>
      <c r="H362" s="6">
        <v>12474488</v>
      </c>
      <c r="I362" s="7">
        <v>-6337497.9000000004</v>
      </c>
      <c r="J362" s="7">
        <v>6136990.0999999996</v>
      </c>
      <c r="K362" s="5" t="s">
        <v>318</v>
      </c>
      <c r="L362" s="94">
        <v>104</v>
      </c>
      <c r="M362" s="5">
        <v>12060200</v>
      </c>
      <c r="N362" s="1">
        <v>2</v>
      </c>
    </row>
    <row r="363" spans="1:14" x14ac:dyDescent="0.5">
      <c r="A363" s="5"/>
      <c r="B363" s="93"/>
      <c r="C363" s="5">
        <v>2500700751</v>
      </c>
      <c r="D363" s="52">
        <v>100000400377</v>
      </c>
      <c r="E363" s="5">
        <v>0</v>
      </c>
      <c r="F363" s="5" t="s">
        <v>414</v>
      </c>
      <c r="G363" s="4" t="s">
        <v>763</v>
      </c>
      <c r="H363" s="6">
        <v>12772376</v>
      </c>
      <c r="I363" s="7">
        <v>-4704136.3099999996</v>
      </c>
      <c r="J363" s="7">
        <v>8068239.6900000004</v>
      </c>
      <c r="K363" s="5" t="s">
        <v>318</v>
      </c>
      <c r="L363" s="94">
        <v>86</v>
      </c>
      <c r="M363" s="5">
        <v>12060200</v>
      </c>
      <c r="N363" s="1">
        <v>2</v>
      </c>
    </row>
    <row r="364" spans="1:14" x14ac:dyDescent="0.5">
      <c r="A364" s="5"/>
      <c r="B364" s="93"/>
      <c r="C364" s="5">
        <v>2500700751</v>
      </c>
      <c r="D364" s="52">
        <v>100000431748</v>
      </c>
      <c r="E364" s="5">
        <v>0</v>
      </c>
      <c r="F364" s="5" t="s">
        <v>44</v>
      </c>
      <c r="G364" s="4" t="s">
        <v>764</v>
      </c>
      <c r="H364" s="6">
        <v>17493600</v>
      </c>
      <c r="I364" s="7">
        <v>-3995451.81</v>
      </c>
      <c r="J364" s="7">
        <v>13498148.189999999</v>
      </c>
      <c r="K364" s="5" t="s">
        <v>339</v>
      </c>
      <c r="L364" s="94">
        <v>1110</v>
      </c>
      <c r="M364" s="5">
        <v>12061600</v>
      </c>
      <c r="N364" s="1">
        <v>2</v>
      </c>
    </row>
    <row r="365" spans="1:14" x14ac:dyDescent="0.5">
      <c r="A365" s="5">
        <v>65</v>
      </c>
      <c r="B365" s="93" t="s">
        <v>254</v>
      </c>
      <c r="C365" s="5">
        <v>2500700756</v>
      </c>
      <c r="D365" s="52">
        <v>100000400245</v>
      </c>
      <c r="E365" s="5">
        <v>0</v>
      </c>
      <c r="F365" s="5" t="s">
        <v>414</v>
      </c>
      <c r="G365" s="4" t="s">
        <v>710</v>
      </c>
      <c r="H365" s="6">
        <v>20049660</v>
      </c>
      <c r="I365" s="7">
        <v>-7306725.0300000003</v>
      </c>
      <c r="J365" s="7">
        <v>12742934.970000001</v>
      </c>
      <c r="K365" s="5" t="s">
        <v>318</v>
      </c>
      <c r="L365" s="94">
        <v>135</v>
      </c>
      <c r="M365" s="5">
        <v>12060200</v>
      </c>
      <c r="N365" s="1">
        <v>2</v>
      </c>
    </row>
    <row r="366" spans="1:14" x14ac:dyDescent="0.5">
      <c r="A366" s="5">
        <v>66</v>
      </c>
      <c r="B366" s="93" t="s">
        <v>255</v>
      </c>
      <c r="C366" s="5">
        <v>2500700759</v>
      </c>
      <c r="D366" s="52">
        <v>100000400383</v>
      </c>
      <c r="E366" s="5">
        <v>0</v>
      </c>
      <c r="F366" s="5" t="s">
        <v>414</v>
      </c>
      <c r="G366" s="4" t="s">
        <v>765</v>
      </c>
      <c r="H366" s="6">
        <v>19455596</v>
      </c>
      <c r="I366" s="7">
        <v>-6828508.96</v>
      </c>
      <c r="J366" s="7">
        <v>12627087.039999999</v>
      </c>
      <c r="K366" s="5" t="s">
        <v>318</v>
      </c>
      <c r="L366" s="94">
        <v>131</v>
      </c>
      <c r="M366" s="5">
        <v>12060200</v>
      </c>
      <c r="N366" s="1">
        <v>2</v>
      </c>
    </row>
    <row r="367" spans="1:14" x14ac:dyDescent="0.5">
      <c r="A367" s="5">
        <v>67</v>
      </c>
      <c r="B367" s="93" t="s">
        <v>256</v>
      </c>
      <c r="C367" s="5">
        <v>2500700762</v>
      </c>
      <c r="D367" s="52">
        <v>100000400382</v>
      </c>
      <c r="E367" s="5">
        <v>0</v>
      </c>
      <c r="F367" s="5" t="s">
        <v>414</v>
      </c>
      <c r="G367" s="4" t="s">
        <v>765</v>
      </c>
      <c r="H367" s="6">
        <v>11435732</v>
      </c>
      <c r="I367" s="7">
        <v>-4013703.74</v>
      </c>
      <c r="J367" s="7">
        <v>7422028.2599999998</v>
      </c>
      <c r="K367" s="5" t="s">
        <v>318</v>
      </c>
      <c r="L367" s="94">
        <v>77</v>
      </c>
      <c r="M367" s="5">
        <v>12060200</v>
      </c>
      <c r="N367" s="1">
        <v>2</v>
      </c>
    </row>
    <row r="368" spans="1:14" x14ac:dyDescent="0.5">
      <c r="A368" s="5">
        <v>68</v>
      </c>
      <c r="B368" s="93" t="s">
        <v>257</v>
      </c>
      <c r="C368" s="5">
        <v>2500700765</v>
      </c>
      <c r="D368" s="52">
        <v>100000400384</v>
      </c>
      <c r="E368" s="5">
        <v>0</v>
      </c>
      <c r="F368" s="5" t="s">
        <v>414</v>
      </c>
      <c r="G368" s="4" t="s">
        <v>765</v>
      </c>
      <c r="H368" s="6">
        <v>14851600</v>
      </c>
      <c r="I368" s="7">
        <v>-5212602.25</v>
      </c>
      <c r="J368" s="7">
        <v>9638997.75</v>
      </c>
      <c r="K368" s="5" t="s">
        <v>318</v>
      </c>
      <c r="L368" s="94">
        <v>100</v>
      </c>
      <c r="M368" s="5">
        <v>12060200</v>
      </c>
      <c r="N368" s="1">
        <v>2</v>
      </c>
    </row>
    <row r="369" spans="1:14" x14ac:dyDescent="0.5">
      <c r="A369" s="5">
        <v>69</v>
      </c>
      <c r="B369" s="93" t="s">
        <v>766</v>
      </c>
      <c r="C369" s="5">
        <v>2500700767</v>
      </c>
      <c r="D369" s="52">
        <v>100000400385</v>
      </c>
      <c r="E369" s="5">
        <v>0</v>
      </c>
      <c r="F369" s="5" t="s">
        <v>414</v>
      </c>
      <c r="G369" s="4" t="s">
        <v>765</v>
      </c>
      <c r="H369" s="6">
        <v>23465528</v>
      </c>
      <c r="I369" s="7">
        <v>-8235911.5499999998</v>
      </c>
      <c r="J369" s="7">
        <v>15229616.449999999</v>
      </c>
      <c r="K369" s="5" t="s">
        <v>318</v>
      </c>
      <c r="L369" s="94">
        <v>658</v>
      </c>
      <c r="M369" s="5">
        <v>12060200</v>
      </c>
      <c r="N369" s="1">
        <v>2</v>
      </c>
    </row>
    <row r="370" spans="1:14" x14ac:dyDescent="0.5">
      <c r="A370" s="5"/>
      <c r="B370" s="93"/>
      <c r="C370" s="5">
        <v>2500700767</v>
      </c>
      <c r="D370" s="52">
        <v>100000431749</v>
      </c>
      <c r="E370" s="5">
        <v>0</v>
      </c>
      <c r="F370" s="5" t="s">
        <v>44</v>
      </c>
      <c r="G370" s="4" t="s">
        <v>767</v>
      </c>
      <c r="H370" s="6">
        <v>12765600</v>
      </c>
      <c r="I370" s="7">
        <v>-2915599.96</v>
      </c>
      <c r="J370" s="7">
        <v>9850000.0399999991</v>
      </c>
      <c r="K370" s="5" t="s">
        <v>339</v>
      </c>
      <c r="L370" s="94">
        <v>810</v>
      </c>
      <c r="M370" s="5">
        <v>12061600</v>
      </c>
      <c r="N370" s="1">
        <v>2</v>
      </c>
    </row>
    <row r="371" spans="1:14" x14ac:dyDescent="0.5">
      <c r="A371" s="5">
        <v>70</v>
      </c>
      <c r="B371" s="93" t="s">
        <v>768</v>
      </c>
      <c r="C371" s="5">
        <v>2500700772</v>
      </c>
      <c r="D371" s="52">
        <v>100000418581</v>
      </c>
      <c r="E371" s="5">
        <v>0</v>
      </c>
      <c r="F371" s="5" t="s">
        <v>19</v>
      </c>
      <c r="G371" s="4" t="s">
        <v>769</v>
      </c>
      <c r="H371" s="6">
        <v>21386304</v>
      </c>
      <c r="I371" s="7">
        <v>-5586342.7400000002</v>
      </c>
      <c r="J371" s="7">
        <v>15799961.26</v>
      </c>
      <c r="K371" s="5" t="s">
        <v>318</v>
      </c>
      <c r="L371" s="94">
        <v>1000</v>
      </c>
      <c r="M371" s="5">
        <v>12060200</v>
      </c>
      <c r="N371" s="1">
        <v>2</v>
      </c>
    </row>
    <row r="372" spans="1:14" x14ac:dyDescent="0.5">
      <c r="A372" s="5"/>
      <c r="B372" s="93"/>
      <c r="C372" s="5">
        <v>2500700772</v>
      </c>
      <c r="D372" s="52">
        <v>100000450526</v>
      </c>
      <c r="E372" s="5">
        <v>0</v>
      </c>
      <c r="F372" s="5" t="s">
        <v>406</v>
      </c>
      <c r="G372" s="4" t="s">
        <v>722</v>
      </c>
      <c r="H372" s="6">
        <v>11191950</v>
      </c>
      <c r="I372" s="7">
        <v>-2322496.83</v>
      </c>
      <c r="J372" s="7">
        <v>8869453.1699999999</v>
      </c>
      <c r="K372" s="5" t="s">
        <v>318</v>
      </c>
      <c r="L372" s="94">
        <v>619</v>
      </c>
      <c r="M372" s="5">
        <v>12060200</v>
      </c>
      <c r="N372" s="1">
        <v>2</v>
      </c>
    </row>
    <row r="373" spans="1:14" x14ac:dyDescent="0.5">
      <c r="A373" s="5"/>
      <c r="B373" s="93"/>
      <c r="C373" s="5">
        <v>2500700772</v>
      </c>
      <c r="D373" s="52">
        <v>100000401405</v>
      </c>
      <c r="E373" s="5">
        <v>0</v>
      </c>
      <c r="F373" s="5" t="s">
        <v>393</v>
      </c>
      <c r="G373" s="4" t="s">
        <v>770</v>
      </c>
      <c r="H373" s="6">
        <v>13017620</v>
      </c>
      <c r="I373" s="7">
        <v>-3156787.86</v>
      </c>
      <c r="J373" s="7">
        <v>9860832.1400000006</v>
      </c>
      <c r="K373" s="5" t="s">
        <v>318</v>
      </c>
      <c r="L373" s="94">
        <v>31</v>
      </c>
      <c r="M373" s="5">
        <v>12060200</v>
      </c>
      <c r="N373" s="1">
        <v>2</v>
      </c>
    </row>
    <row r="374" spans="1:14" x14ac:dyDescent="0.5">
      <c r="A374" s="5"/>
      <c r="B374" s="93"/>
      <c r="C374" s="5">
        <v>2500700772</v>
      </c>
      <c r="D374" s="52">
        <v>100000418273</v>
      </c>
      <c r="E374" s="5">
        <v>0</v>
      </c>
      <c r="F374" s="5" t="s">
        <v>19</v>
      </c>
      <c r="G374" s="4" t="s">
        <v>655</v>
      </c>
      <c r="H374" s="6">
        <v>19028880</v>
      </c>
      <c r="I374" s="7">
        <v>-5437530.0099999998</v>
      </c>
      <c r="J374" s="7">
        <v>13591349.99</v>
      </c>
      <c r="K374" s="5" t="s">
        <v>318</v>
      </c>
      <c r="L374" s="94">
        <v>9</v>
      </c>
      <c r="M374" s="5">
        <v>12060200</v>
      </c>
      <c r="N374" s="1">
        <v>2</v>
      </c>
    </row>
    <row r="375" spans="1:14" x14ac:dyDescent="0.5">
      <c r="A375" s="5"/>
      <c r="B375" s="93"/>
      <c r="C375" s="5">
        <v>2500700772</v>
      </c>
      <c r="D375" s="52">
        <v>100000444190</v>
      </c>
      <c r="E375" s="5">
        <v>0</v>
      </c>
      <c r="F375" s="5" t="s">
        <v>590</v>
      </c>
      <c r="G375" s="4" t="s">
        <v>591</v>
      </c>
      <c r="H375" s="6">
        <v>45628800</v>
      </c>
      <c r="I375" s="7">
        <v>-5964564.7000000002</v>
      </c>
      <c r="J375" s="7">
        <v>39664235.299999997</v>
      </c>
      <c r="K375" s="5" t="s">
        <v>348</v>
      </c>
      <c r="L375" s="94">
        <v>147</v>
      </c>
      <c r="M375" s="5">
        <v>12060400</v>
      </c>
      <c r="N375" s="1">
        <v>2</v>
      </c>
    </row>
    <row r="376" spans="1:14" x14ac:dyDescent="0.5">
      <c r="A376" s="5"/>
      <c r="B376" s="93"/>
      <c r="C376" s="5">
        <v>2500700772</v>
      </c>
      <c r="D376" s="52">
        <v>100000457633</v>
      </c>
      <c r="E376" s="5">
        <v>0</v>
      </c>
      <c r="F376" s="5" t="s">
        <v>406</v>
      </c>
      <c r="G376" s="4" t="s">
        <v>451</v>
      </c>
      <c r="H376" s="6">
        <v>14878000</v>
      </c>
      <c r="I376" s="7">
        <v>-1009129.82</v>
      </c>
      <c r="J376" s="7">
        <v>13868870.18</v>
      </c>
      <c r="K376" s="5" t="s">
        <v>342</v>
      </c>
      <c r="L376" s="94">
        <v>692</v>
      </c>
      <c r="M376" s="5">
        <v>12061600</v>
      </c>
      <c r="N376" s="1">
        <v>2</v>
      </c>
    </row>
    <row r="377" spans="1:14" x14ac:dyDescent="0.5">
      <c r="A377" s="5"/>
      <c r="B377" s="93"/>
      <c r="C377" s="5">
        <v>2500700772</v>
      </c>
      <c r="D377" s="52">
        <v>100000379693</v>
      </c>
      <c r="E377" s="5">
        <v>0</v>
      </c>
      <c r="F377" s="5" t="s">
        <v>7</v>
      </c>
      <c r="G377" s="4" t="s">
        <v>453</v>
      </c>
      <c r="H377" s="6">
        <v>11051000</v>
      </c>
      <c r="I377" s="7">
        <v>-2396566.79</v>
      </c>
      <c r="J377" s="7">
        <v>8654433.2100000009</v>
      </c>
      <c r="K377" s="5" t="s">
        <v>342</v>
      </c>
      <c r="L377" s="94">
        <v>514</v>
      </c>
      <c r="M377" s="5">
        <v>12061600</v>
      </c>
      <c r="N377" s="1">
        <v>2</v>
      </c>
    </row>
    <row r="378" spans="1:14" x14ac:dyDescent="0.5">
      <c r="A378" s="5"/>
      <c r="B378" s="93"/>
      <c r="C378" s="5">
        <v>2500700772</v>
      </c>
      <c r="D378" s="52">
        <v>100000430273</v>
      </c>
      <c r="E378" s="5">
        <v>0</v>
      </c>
      <c r="F378" s="5" t="s">
        <v>44</v>
      </c>
      <c r="G378" s="4" t="s">
        <v>656</v>
      </c>
      <c r="H378" s="6">
        <v>13135500</v>
      </c>
      <c r="I378" s="7">
        <v>-1778016.29</v>
      </c>
      <c r="J378" s="7">
        <v>11357483.710000001</v>
      </c>
      <c r="K378" s="5" t="s">
        <v>348</v>
      </c>
      <c r="L378" s="94">
        <v>9</v>
      </c>
      <c r="M378" s="5">
        <v>12061600</v>
      </c>
      <c r="N378" s="1">
        <v>2</v>
      </c>
    </row>
    <row r="379" spans="1:14" x14ac:dyDescent="0.5">
      <c r="A379" s="5"/>
      <c r="B379" s="93"/>
      <c r="C379" s="5">
        <v>2500700772</v>
      </c>
      <c r="D379" s="52">
        <v>100000391955</v>
      </c>
      <c r="E379" s="5">
        <v>0</v>
      </c>
      <c r="F379" s="5" t="s">
        <v>479</v>
      </c>
      <c r="G379" s="4" t="s">
        <v>657</v>
      </c>
      <c r="H379" s="6">
        <v>13795000</v>
      </c>
      <c r="I379" s="7">
        <v>-3722284.99</v>
      </c>
      <c r="J379" s="7">
        <v>10072715.01</v>
      </c>
      <c r="K379" s="5" t="s">
        <v>348</v>
      </c>
      <c r="L379" s="94">
        <v>5</v>
      </c>
      <c r="M379" s="5">
        <v>12061600</v>
      </c>
      <c r="N379" s="1">
        <v>2</v>
      </c>
    </row>
    <row r="380" spans="1:14" x14ac:dyDescent="0.5">
      <c r="A380" s="5">
        <v>71</v>
      </c>
      <c r="B380" s="93" t="s">
        <v>771</v>
      </c>
      <c r="C380" s="5">
        <v>2500700780</v>
      </c>
      <c r="D380" s="52">
        <v>100000444116</v>
      </c>
      <c r="E380" s="5">
        <v>0</v>
      </c>
      <c r="F380" s="5" t="s">
        <v>772</v>
      </c>
      <c r="G380" s="4" t="s">
        <v>773</v>
      </c>
      <c r="H380" s="6">
        <v>16336760</v>
      </c>
      <c r="I380" s="7">
        <v>-3854196.3</v>
      </c>
      <c r="J380" s="7">
        <v>12482563.699999999</v>
      </c>
      <c r="K380" s="5" t="s">
        <v>330</v>
      </c>
      <c r="L380" s="94">
        <v>110</v>
      </c>
      <c r="M380" s="5">
        <v>12060200</v>
      </c>
      <c r="N380" s="1">
        <v>2</v>
      </c>
    </row>
    <row r="381" spans="1:14" x14ac:dyDescent="0.5">
      <c r="A381" s="5"/>
      <c r="B381" s="93"/>
      <c r="C381" s="5">
        <v>2500700780</v>
      </c>
      <c r="D381" s="52">
        <v>100000451960</v>
      </c>
      <c r="E381" s="5">
        <v>0</v>
      </c>
      <c r="F381" s="5" t="s">
        <v>774</v>
      </c>
      <c r="G381" s="4" t="s">
        <v>775</v>
      </c>
      <c r="H381" s="6">
        <v>11941200</v>
      </c>
      <c r="I381" s="7">
        <v>-1235467.3400000001</v>
      </c>
      <c r="J381" s="7">
        <v>10705732.66</v>
      </c>
      <c r="K381" s="5" t="s">
        <v>318</v>
      </c>
      <c r="L381" s="94">
        <v>16</v>
      </c>
      <c r="M381" s="5">
        <v>12060200</v>
      </c>
      <c r="N381" s="1">
        <v>2</v>
      </c>
    </row>
    <row r="382" spans="1:14" x14ac:dyDescent="0.5">
      <c r="A382" s="5">
        <v>72</v>
      </c>
      <c r="B382" s="93" t="s">
        <v>776</v>
      </c>
      <c r="C382" s="5">
        <v>2500700782</v>
      </c>
      <c r="D382" s="52">
        <v>100000450349</v>
      </c>
      <c r="E382" s="5">
        <v>0</v>
      </c>
      <c r="F382" s="5" t="s">
        <v>777</v>
      </c>
      <c r="G382" s="4" t="s">
        <v>778</v>
      </c>
      <c r="H382" s="6">
        <v>14201550</v>
      </c>
      <c r="I382" s="7">
        <v>-2813977.09</v>
      </c>
      <c r="J382" s="7">
        <v>11387572.91</v>
      </c>
      <c r="K382" s="5" t="s">
        <v>330</v>
      </c>
      <c r="L382" s="94">
        <v>151</v>
      </c>
      <c r="M382" s="5">
        <v>12060200</v>
      </c>
      <c r="N382" s="1">
        <v>2</v>
      </c>
    </row>
    <row r="383" spans="1:14" x14ac:dyDescent="0.5">
      <c r="A383" s="5"/>
      <c r="B383" s="93"/>
      <c r="C383" s="5">
        <v>2500700782</v>
      </c>
      <c r="D383" s="52">
        <v>100000451954</v>
      </c>
      <c r="E383" s="5">
        <v>0</v>
      </c>
      <c r="F383" s="5" t="s">
        <v>774</v>
      </c>
      <c r="G383" s="4" t="s">
        <v>775</v>
      </c>
      <c r="H383" s="6">
        <v>17911800</v>
      </c>
      <c r="I383" s="7">
        <v>-1853201</v>
      </c>
      <c r="J383" s="7">
        <v>16058599</v>
      </c>
      <c r="K383" s="5" t="s">
        <v>318</v>
      </c>
      <c r="L383" s="94">
        <v>24</v>
      </c>
      <c r="M383" s="5">
        <v>12060200</v>
      </c>
      <c r="N383" s="1">
        <v>2</v>
      </c>
    </row>
    <row r="384" spans="1:14" x14ac:dyDescent="0.5">
      <c r="A384" s="5"/>
      <c r="B384" s="93"/>
      <c r="C384" s="5">
        <v>2500700782</v>
      </c>
      <c r="D384" s="52">
        <v>100000431611</v>
      </c>
      <c r="E384" s="5">
        <v>0</v>
      </c>
      <c r="F384" s="5" t="s">
        <v>779</v>
      </c>
      <c r="G384" s="4" t="s">
        <v>780</v>
      </c>
      <c r="H384" s="6">
        <v>10748320</v>
      </c>
      <c r="I384" s="7">
        <v>-2350510.25</v>
      </c>
      <c r="J384" s="7">
        <v>8397809.75</v>
      </c>
      <c r="K384" s="5" t="s">
        <v>339</v>
      </c>
      <c r="L384" s="94">
        <v>682</v>
      </c>
      <c r="M384" s="5">
        <v>12061600</v>
      </c>
      <c r="N384" s="1">
        <v>2</v>
      </c>
    </row>
    <row r="385" spans="1:14" x14ac:dyDescent="0.5">
      <c r="A385" s="5">
        <v>73</v>
      </c>
      <c r="B385" s="93" t="s">
        <v>781</v>
      </c>
      <c r="C385" s="5">
        <v>2500700784</v>
      </c>
      <c r="D385" s="52">
        <v>100000243290</v>
      </c>
      <c r="E385" s="5">
        <v>0</v>
      </c>
      <c r="F385" s="5" t="s">
        <v>782</v>
      </c>
      <c r="G385" s="4" t="s">
        <v>783</v>
      </c>
      <c r="H385" s="6">
        <v>15663997.5</v>
      </c>
      <c r="I385" s="7">
        <v>-6554144.0199999996</v>
      </c>
      <c r="J385" s="7">
        <v>9109853.4800000004</v>
      </c>
      <c r="K385" s="5" t="s">
        <v>318</v>
      </c>
      <c r="L385" s="94">
        <v>131</v>
      </c>
      <c r="M385" s="5">
        <v>12060200</v>
      </c>
      <c r="N385" s="1">
        <v>2</v>
      </c>
    </row>
    <row r="386" spans="1:14" x14ac:dyDescent="0.5">
      <c r="A386" s="5">
        <v>74</v>
      </c>
      <c r="B386" s="93" t="s">
        <v>784</v>
      </c>
      <c r="C386" s="5">
        <v>2500700786</v>
      </c>
      <c r="D386" s="52">
        <v>100000444112</v>
      </c>
      <c r="E386" s="5">
        <v>0</v>
      </c>
      <c r="F386" s="5" t="s">
        <v>772</v>
      </c>
      <c r="G386" s="4" t="s">
        <v>773</v>
      </c>
      <c r="H386" s="6">
        <v>21386304</v>
      </c>
      <c r="I386" s="7">
        <v>-5055724.76</v>
      </c>
      <c r="J386" s="7">
        <v>16330579.24</v>
      </c>
      <c r="K386" s="5" t="s">
        <v>330</v>
      </c>
      <c r="L386" s="94">
        <v>144</v>
      </c>
      <c r="M386" s="5">
        <v>12060200</v>
      </c>
      <c r="N386" s="1">
        <v>2</v>
      </c>
    </row>
    <row r="387" spans="1:14" x14ac:dyDescent="0.5">
      <c r="A387" s="5"/>
      <c r="B387" s="93"/>
      <c r="C387" s="5">
        <v>2500700786</v>
      </c>
      <c r="D387" s="52">
        <v>100000451952</v>
      </c>
      <c r="E387" s="5">
        <v>0</v>
      </c>
      <c r="F387" s="5" t="s">
        <v>774</v>
      </c>
      <c r="G387" s="4" t="s">
        <v>775</v>
      </c>
      <c r="H387" s="6">
        <v>11194875</v>
      </c>
      <c r="I387" s="7">
        <v>-1158250.6299999999</v>
      </c>
      <c r="J387" s="7">
        <v>10036624.369999999</v>
      </c>
      <c r="K387" s="5" t="s">
        <v>318</v>
      </c>
      <c r="L387" s="94">
        <v>15</v>
      </c>
      <c r="M387" s="5">
        <v>12060200</v>
      </c>
      <c r="N387" s="1">
        <v>2</v>
      </c>
    </row>
    <row r="388" spans="1:14" x14ac:dyDescent="0.5">
      <c r="A388" s="5">
        <v>75</v>
      </c>
      <c r="B388" s="93" t="s">
        <v>785</v>
      </c>
      <c r="C388" s="5">
        <v>2500700788</v>
      </c>
      <c r="D388" s="52">
        <v>100000451953</v>
      </c>
      <c r="E388" s="5">
        <v>0</v>
      </c>
      <c r="F388" s="5" t="s">
        <v>774</v>
      </c>
      <c r="G388" s="4" t="s">
        <v>775</v>
      </c>
      <c r="H388" s="6">
        <v>12687525</v>
      </c>
      <c r="I388" s="7">
        <v>-1312684.04</v>
      </c>
      <c r="J388" s="7">
        <v>11374840.960000001</v>
      </c>
      <c r="K388" s="5" t="s">
        <v>318</v>
      </c>
      <c r="L388" s="94">
        <v>17</v>
      </c>
      <c r="M388" s="5">
        <v>12060200</v>
      </c>
      <c r="N388" s="1">
        <v>2</v>
      </c>
    </row>
    <row r="389" spans="1:14" x14ac:dyDescent="0.5">
      <c r="A389" s="5">
        <v>76</v>
      </c>
      <c r="B389" s="93" t="s">
        <v>786</v>
      </c>
      <c r="C389" s="5">
        <v>2500700791</v>
      </c>
      <c r="D389" s="52">
        <v>100000444115</v>
      </c>
      <c r="E389" s="5">
        <v>0</v>
      </c>
      <c r="F389" s="5" t="s">
        <v>772</v>
      </c>
      <c r="G389" s="4" t="s">
        <v>773</v>
      </c>
      <c r="H389" s="6">
        <v>19901144</v>
      </c>
      <c r="I389" s="7">
        <v>-4695111.8600000003</v>
      </c>
      <c r="J389" s="7">
        <v>15206032.140000001</v>
      </c>
      <c r="K389" s="5" t="s">
        <v>330</v>
      </c>
      <c r="L389" s="94">
        <v>134</v>
      </c>
      <c r="M389" s="5">
        <v>12060200</v>
      </c>
      <c r="N389" s="1">
        <v>2</v>
      </c>
    </row>
    <row r="390" spans="1:14" x14ac:dyDescent="0.5">
      <c r="A390" s="5"/>
      <c r="B390" s="93"/>
      <c r="C390" s="5">
        <v>2500700791</v>
      </c>
      <c r="D390" s="52">
        <v>100000451959</v>
      </c>
      <c r="E390" s="5">
        <v>0</v>
      </c>
      <c r="F390" s="5" t="s">
        <v>774</v>
      </c>
      <c r="G390" s="4" t="s">
        <v>775</v>
      </c>
      <c r="H390" s="6">
        <v>11941200</v>
      </c>
      <c r="I390" s="7">
        <v>-1235467.3400000001</v>
      </c>
      <c r="J390" s="7">
        <v>10705732.66</v>
      </c>
      <c r="K390" s="5" t="s">
        <v>318</v>
      </c>
      <c r="L390" s="94">
        <v>16</v>
      </c>
      <c r="M390" s="5">
        <v>12060200</v>
      </c>
      <c r="N390" s="1">
        <v>2</v>
      </c>
    </row>
    <row r="391" spans="1:14" x14ac:dyDescent="0.5">
      <c r="A391" s="5">
        <v>77</v>
      </c>
      <c r="B391" s="93" t="s">
        <v>787</v>
      </c>
      <c r="C391" s="5">
        <v>2500700793</v>
      </c>
      <c r="D391" s="52">
        <v>100000450332</v>
      </c>
      <c r="E391" s="5">
        <v>0</v>
      </c>
      <c r="F391" s="5" t="s">
        <v>777</v>
      </c>
      <c r="G391" s="4" t="s">
        <v>773</v>
      </c>
      <c r="H391" s="6">
        <v>31782424</v>
      </c>
      <c r="I391" s="7">
        <v>-7857602.2000000002</v>
      </c>
      <c r="J391" s="7">
        <v>23924821.800000001</v>
      </c>
      <c r="K391" s="5" t="s">
        <v>330</v>
      </c>
      <c r="L391" s="94">
        <v>214</v>
      </c>
      <c r="M391" s="5">
        <v>12060200</v>
      </c>
      <c r="N391" s="1">
        <v>2</v>
      </c>
    </row>
    <row r="392" spans="1:14" x14ac:dyDescent="0.5">
      <c r="A392" s="5"/>
      <c r="B392" s="93"/>
      <c r="C392" s="5">
        <v>2500700793</v>
      </c>
      <c r="D392" s="52">
        <v>100000450359</v>
      </c>
      <c r="E392" s="5">
        <v>0</v>
      </c>
      <c r="F392" s="5" t="s">
        <v>777</v>
      </c>
      <c r="G392" s="4" t="s">
        <v>778</v>
      </c>
      <c r="H392" s="6">
        <v>12884850</v>
      </c>
      <c r="I392" s="7">
        <v>-2571039.2000000002</v>
      </c>
      <c r="J392" s="7">
        <v>10313810.800000001</v>
      </c>
      <c r="K392" s="5" t="s">
        <v>330</v>
      </c>
      <c r="L392" s="94">
        <v>137</v>
      </c>
      <c r="M392" s="5">
        <v>12060200</v>
      </c>
      <c r="N392" s="1">
        <v>2</v>
      </c>
    </row>
    <row r="393" spans="1:14" x14ac:dyDescent="0.5">
      <c r="A393" s="5"/>
      <c r="B393" s="93"/>
      <c r="C393" s="5">
        <v>2500700793</v>
      </c>
      <c r="D393" s="52">
        <v>100000451956</v>
      </c>
      <c r="E393" s="5">
        <v>0</v>
      </c>
      <c r="F393" s="5" t="s">
        <v>774</v>
      </c>
      <c r="G393" s="4" t="s">
        <v>775</v>
      </c>
      <c r="H393" s="6">
        <v>14180175</v>
      </c>
      <c r="I393" s="7">
        <v>-1467117.46</v>
      </c>
      <c r="J393" s="7">
        <v>12713057.539999999</v>
      </c>
      <c r="K393" s="5" t="s">
        <v>318</v>
      </c>
      <c r="L393" s="94">
        <v>19</v>
      </c>
      <c r="M393" s="5">
        <v>12060200</v>
      </c>
      <c r="N393" s="1">
        <v>2</v>
      </c>
    </row>
    <row r="394" spans="1:14" x14ac:dyDescent="0.5">
      <c r="A394" s="5">
        <v>78</v>
      </c>
      <c r="B394" s="93" t="s">
        <v>788</v>
      </c>
      <c r="C394" s="5">
        <v>2500700795</v>
      </c>
      <c r="D394" s="52">
        <v>100000444110</v>
      </c>
      <c r="E394" s="5">
        <v>0</v>
      </c>
      <c r="F394" s="5" t="s">
        <v>772</v>
      </c>
      <c r="G394" s="4" t="s">
        <v>773</v>
      </c>
      <c r="H394" s="6">
        <v>15445664</v>
      </c>
      <c r="I394" s="7">
        <v>-3651356.76</v>
      </c>
      <c r="J394" s="7">
        <v>11794307.24</v>
      </c>
      <c r="K394" s="5" t="s">
        <v>330</v>
      </c>
      <c r="L394" s="94">
        <v>104</v>
      </c>
      <c r="M394" s="5">
        <v>12060200</v>
      </c>
      <c r="N394" s="1">
        <v>2</v>
      </c>
    </row>
    <row r="395" spans="1:14" x14ac:dyDescent="0.5">
      <c r="A395" s="5"/>
      <c r="B395" s="93"/>
      <c r="C395" s="5">
        <v>2500700795</v>
      </c>
      <c r="D395" s="52">
        <v>100000451955</v>
      </c>
      <c r="E395" s="5">
        <v>0</v>
      </c>
      <c r="F395" s="5" t="s">
        <v>774</v>
      </c>
      <c r="G395" s="4" t="s">
        <v>775</v>
      </c>
      <c r="H395" s="6">
        <v>13433850</v>
      </c>
      <c r="I395" s="7">
        <v>-1389900.75</v>
      </c>
      <c r="J395" s="7">
        <v>12043949.25</v>
      </c>
      <c r="K395" s="5" t="s">
        <v>318</v>
      </c>
      <c r="L395" s="94">
        <v>18</v>
      </c>
      <c r="M395" s="5">
        <v>12060200</v>
      </c>
      <c r="N395" s="1">
        <v>2</v>
      </c>
    </row>
    <row r="396" spans="1:14" x14ac:dyDescent="0.5">
      <c r="A396" s="5">
        <v>79</v>
      </c>
      <c r="B396" s="93" t="s">
        <v>789</v>
      </c>
      <c r="C396" s="5">
        <v>2500700799</v>
      </c>
      <c r="D396" s="52">
        <v>100000448698</v>
      </c>
      <c r="E396" s="5">
        <v>0</v>
      </c>
      <c r="F396" s="5" t="s">
        <v>406</v>
      </c>
      <c r="G396" s="4" t="s">
        <v>341</v>
      </c>
      <c r="H396" s="6">
        <v>12427000</v>
      </c>
      <c r="I396" s="7">
        <v>-839885.23</v>
      </c>
      <c r="J396" s="7">
        <v>11587114.77</v>
      </c>
      <c r="K396" s="5" t="s">
        <v>342</v>
      </c>
      <c r="L396" s="94">
        <v>1156</v>
      </c>
      <c r="M396" s="5">
        <v>12061600</v>
      </c>
      <c r="N396" s="1">
        <v>2</v>
      </c>
    </row>
    <row r="397" spans="1:14" x14ac:dyDescent="0.5">
      <c r="A397" s="5"/>
      <c r="B397" s="93"/>
      <c r="C397" s="5">
        <v>2500700799</v>
      </c>
      <c r="D397" s="52">
        <v>100000457649</v>
      </c>
      <c r="E397" s="5">
        <v>0</v>
      </c>
      <c r="F397" s="5" t="s">
        <v>406</v>
      </c>
      <c r="G397" s="4" t="s">
        <v>674</v>
      </c>
      <c r="H397" s="6">
        <v>17347000</v>
      </c>
      <c r="I397" s="7">
        <v>-1913449.46</v>
      </c>
      <c r="J397" s="7">
        <v>15433550.539999999</v>
      </c>
      <c r="K397" s="5" t="s">
        <v>330</v>
      </c>
      <c r="L397" s="94">
        <v>38</v>
      </c>
      <c r="M397" s="5">
        <v>12061600</v>
      </c>
      <c r="N397" s="1">
        <v>2</v>
      </c>
    </row>
    <row r="398" spans="1:14" x14ac:dyDescent="0.5">
      <c r="A398" s="5"/>
      <c r="B398" s="93"/>
      <c r="C398" s="5">
        <v>2500700799</v>
      </c>
      <c r="D398" s="52">
        <v>100000430274</v>
      </c>
      <c r="E398" s="5">
        <v>0</v>
      </c>
      <c r="F398" s="5" t="s">
        <v>44</v>
      </c>
      <c r="G398" s="4" t="s">
        <v>656</v>
      </c>
      <c r="H398" s="6">
        <v>11676000</v>
      </c>
      <c r="I398" s="7">
        <v>-1580458.94</v>
      </c>
      <c r="J398" s="7">
        <v>10095541.060000001</v>
      </c>
      <c r="K398" s="5" t="s">
        <v>348</v>
      </c>
      <c r="L398" s="94">
        <v>8</v>
      </c>
      <c r="M398" s="5">
        <v>12061600</v>
      </c>
      <c r="N398" s="1">
        <v>2</v>
      </c>
    </row>
    <row r="399" spans="1:14" x14ac:dyDescent="0.5">
      <c r="A399" s="5">
        <v>80</v>
      </c>
      <c r="B399" s="93" t="s">
        <v>790</v>
      </c>
      <c r="C399" s="5">
        <v>2500700808</v>
      </c>
      <c r="D399" s="52">
        <v>100000401461</v>
      </c>
      <c r="E399" s="5">
        <v>0</v>
      </c>
      <c r="F399" s="5" t="s">
        <v>393</v>
      </c>
      <c r="G399" s="4" t="s">
        <v>645</v>
      </c>
      <c r="H399" s="6">
        <v>13811988</v>
      </c>
      <c r="I399" s="7">
        <v>-6023852.04</v>
      </c>
      <c r="J399" s="7">
        <v>7788135.96</v>
      </c>
      <c r="K399" s="5" t="s">
        <v>318</v>
      </c>
      <c r="L399" s="94">
        <v>593</v>
      </c>
      <c r="M399" s="5">
        <v>12060200</v>
      </c>
      <c r="N399" s="1">
        <v>2</v>
      </c>
    </row>
    <row r="400" spans="1:14" x14ac:dyDescent="0.5">
      <c r="A400" s="5"/>
      <c r="B400" s="93"/>
      <c r="C400" s="5">
        <v>2500700808</v>
      </c>
      <c r="D400" s="52">
        <v>100000400234</v>
      </c>
      <c r="E400" s="5">
        <v>0</v>
      </c>
      <c r="F400" s="5" t="s">
        <v>414</v>
      </c>
      <c r="G400" s="4" t="s">
        <v>741</v>
      </c>
      <c r="H400" s="6">
        <v>11732764</v>
      </c>
      <c r="I400" s="7">
        <v>-4410457.8600000003</v>
      </c>
      <c r="J400" s="7">
        <v>7322306.1399999997</v>
      </c>
      <c r="K400" s="5" t="s">
        <v>318</v>
      </c>
      <c r="L400" s="94">
        <v>79</v>
      </c>
      <c r="M400" s="5">
        <v>12060200</v>
      </c>
      <c r="N400" s="1">
        <v>2</v>
      </c>
    </row>
    <row r="401" spans="1:14" x14ac:dyDescent="0.5">
      <c r="A401" s="5">
        <v>81</v>
      </c>
      <c r="B401" s="93" t="s">
        <v>791</v>
      </c>
      <c r="C401" s="5">
        <v>2500700810</v>
      </c>
      <c r="D401" s="52">
        <v>100000400380</v>
      </c>
      <c r="E401" s="5">
        <v>0</v>
      </c>
      <c r="F401" s="5" t="s">
        <v>414</v>
      </c>
      <c r="G401" s="4" t="s">
        <v>763</v>
      </c>
      <c r="H401" s="6">
        <v>22277400</v>
      </c>
      <c r="I401" s="7">
        <v>-8204888.9100000001</v>
      </c>
      <c r="J401" s="7">
        <v>14072511.09</v>
      </c>
      <c r="K401" s="5" t="s">
        <v>318</v>
      </c>
      <c r="L401" s="94">
        <v>650</v>
      </c>
      <c r="M401" s="5">
        <v>12060200</v>
      </c>
      <c r="N401" s="1">
        <v>2</v>
      </c>
    </row>
    <row r="402" spans="1:14" x14ac:dyDescent="0.5">
      <c r="A402" s="5">
        <v>82</v>
      </c>
      <c r="B402" s="93" t="s">
        <v>792</v>
      </c>
      <c r="C402" s="5">
        <v>2500700812</v>
      </c>
      <c r="D402" s="52">
        <v>100000375514</v>
      </c>
      <c r="E402" s="5">
        <v>0</v>
      </c>
      <c r="F402" s="5" t="s">
        <v>477</v>
      </c>
      <c r="G402" s="4" t="s">
        <v>793</v>
      </c>
      <c r="H402" s="6">
        <v>20495208</v>
      </c>
      <c r="I402" s="7">
        <v>-10121056.619999999</v>
      </c>
      <c r="J402" s="7">
        <v>10374151.380000001</v>
      </c>
      <c r="K402" s="5" t="s">
        <v>318</v>
      </c>
      <c r="L402" s="94">
        <v>638</v>
      </c>
      <c r="M402" s="5">
        <v>12060200</v>
      </c>
      <c r="N402" s="1">
        <v>2</v>
      </c>
    </row>
    <row r="403" spans="1:14" x14ac:dyDescent="0.5">
      <c r="A403" s="5">
        <v>83</v>
      </c>
      <c r="B403" s="93" t="s">
        <v>794</v>
      </c>
      <c r="C403" s="5">
        <v>2500700814</v>
      </c>
      <c r="D403" s="52">
        <v>100000400379</v>
      </c>
      <c r="E403" s="5">
        <v>0</v>
      </c>
      <c r="F403" s="5" t="s">
        <v>414</v>
      </c>
      <c r="G403" s="4" t="s">
        <v>763</v>
      </c>
      <c r="H403" s="6">
        <v>30891328</v>
      </c>
      <c r="I403" s="7">
        <v>-11377445.949999999</v>
      </c>
      <c r="J403" s="7">
        <v>19513882.050000001</v>
      </c>
      <c r="K403" s="5" t="s">
        <v>318</v>
      </c>
      <c r="L403" s="94">
        <v>208</v>
      </c>
      <c r="M403" s="5">
        <v>12060200</v>
      </c>
      <c r="N403" s="1">
        <v>2</v>
      </c>
    </row>
    <row r="404" spans="1:14" x14ac:dyDescent="0.5">
      <c r="A404" s="5">
        <v>84</v>
      </c>
      <c r="B404" s="93" t="s">
        <v>795</v>
      </c>
      <c r="C404" s="5">
        <v>2500700820</v>
      </c>
      <c r="D404" s="52">
        <v>100000375512</v>
      </c>
      <c r="E404" s="5">
        <v>0</v>
      </c>
      <c r="F404" s="5" t="s">
        <v>477</v>
      </c>
      <c r="G404" s="4" t="s">
        <v>793</v>
      </c>
      <c r="H404" s="6">
        <v>14554568</v>
      </c>
      <c r="I404" s="7">
        <v>-7187417.0199999996</v>
      </c>
      <c r="J404" s="7">
        <v>7367150.9800000004</v>
      </c>
      <c r="K404" s="5" t="s">
        <v>318</v>
      </c>
      <c r="L404" s="94">
        <v>98</v>
      </c>
      <c r="M404" s="5">
        <v>12060200</v>
      </c>
      <c r="N404" s="1">
        <v>2</v>
      </c>
    </row>
    <row r="405" spans="1:14" x14ac:dyDescent="0.5">
      <c r="A405" s="5">
        <v>85</v>
      </c>
      <c r="B405" s="93" t="s">
        <v>796</v>
      </c>
      <c r="C405" s="5">
        <v>2500700822</v>
      </c>
      <c r="D405" s="52">
        <v>100000375513</v>
      </c>
      <c r="E405" s="5">
        <v>0</v>
      </c>
      <c r="F405" s="5" t="s">
        <v>477</v>
      </c>
      <c r="G405" s="4" t="s">
        <v>793</v>
      </c>
      <c r="H405" s="6">
        <v>17821920</v>
      </c>
      <c r="I405" s="7">
        <v>-8800918.8000000007</v>
      </c>
      <c r="J405" s="7">
        <v>9021001.1999999993</v>
      </c>
      <c r="K405" s="5" t="s">
        <v>318</v>
      </c>
      <c r="L405" s="94">
        <v>120</v>
      </c>
      <c r="M405" s="5">
        <v>12060200</v>
      </c>
      <c r="N405" s="1">
        <v>2</v>
      </c>
    </row>
    <row r="406" spans="1:14" x14ac:dyDescent="0.5">
      <c r="A406" s="5">
        <v>86</v>
      </c>
      <c r="B406" s="93" t="s">
        <v>797</v>
      </c>
      <c r="C406" s="5">
        <v>2500700832</v>
      </c>
      <c r="D406" s="52">
        <v>100000400393</v>
      </c>
      <c r="E406" s="5">
        <v>0</v>
      </c>
      <c r="F406" s="5" t="s">
        <v>414</v>
      </c>
      <c r="G406" s="4" t="s">
        <v>798</v>
      </c>
      <c r="H406" s="6">
        <v>47079572</v>
      </c>
      <c r="I406" s="7">
        <v>-15787815.109999999</v>
      </c>
      <c r="J406" s="7">
        <v>31291756.890000001</v>
      </c>
      <c r="K406" s="5" t="s">
        <v>318</v>
      </c>
      <c r="L406" s="94">
        <v>317</v>
      </c>
      <c r="M406" s="5">
        <v>12060200</v>
      </c>
      <c r="N406" s="1">
        <v>2</v>
      </c>
    </row>
    <row r="407" spans="1:14" x14ac:dyDescent="0.5">
      <c r="A407" s="5">
        <v>87</v>
      </c>
      <c r="B407" s="93" t="s">
        <v>799</v>
      </c>
      <c r="C407" s="5">
        <v>2500700836</v>
      </c>
      <c r="D407" s="52">
        <v>100000400394</v>
      </c>
      <c r="E407" s="5">
        <v>0</v>
      </c>
      <c r="F407" s="5" t="s">
        <v>414</v>
      </c>
      <c r="G407" s="4" t="s">
        <v>798</v>
      </c>
      <c r="H407" s="6">
        <v>11138700</v>
      </c>
      <c r="I407" s="7">
        <v>-3735287.49</v>
      </c>
      <c r="J407" s="7">
        <v>7403412.5099999998</v>
      </c>
      <c r="K407" s="5" t="s">
        <v>318</v>
      </c>
      <c r="L407" s="94">
        <v>75</v>
      </c>
      <c r="M407" s="5">
        <v>12060200</v>
      </c>
      <c r="N407" s="1">
        <v>2</v>
      </c>
    </row>
    <row r="408" spans="1:14" x14ac:dyDescent="0.5">
      <c r="A408" s="5">
        <v>88</v>
      </c>
      <c r="B408" s="93" t="s">
        <v>800</v>
      </c>
      <c r="C408" s="5">
        <v>2500700838</v>
      </c>
      <c r="D408" s="52">
        <v>100000400395</v>
      </c>
      <c r="E408" s="5">
        <v>0</v>
      </c>
      <c r="F408" s="5" t="s">
        <v>414</v>
      </c>
      <c r="G408" s="4" t="s">
        <v>798</v>
      </c>
      <c r="H408" s="6">
        <v>10544636</v>
      </c>
      <c r="I408" s="7">
        <v>-3536072.15</v>
      </c>
      <c r="J408" s="7">
        <v>7008563.8499999996</v>
      </c>
      <c r="K408" s="5" t="s">
        <v>318</v>
      </c>
      <c r="L408" s="94">
        <v>571</v>
      </c>
      <c r="M408" s="5">
        <v>12060200</v>
      </c>
      <c r="N408" s="1">
        <v>2</v>
      </c>
    </row>
    <row r="409" spans="1:14" x14ac:dyDescent="0.5">
      <c r="A409" s="5">
        <v>89</v>
      </c>
      <c r="B409" s="93" t="s">
        <v>801</v>
      </c>
      <c r="C409" s="5">
        <v>2500700841</v>
      </c>
      <c r="D409" s="52">
        <v>100000376209</v>
      </c>
      <c r="E409" s="5">
        <v>0</v>
      </c>
      <c r="F409" s="5" t="s">
        <v>403</v>
      </c>
      <c r="G409" s="4" t="s">
        <v>802</v>
      </c>
      <c r="H409" s="6">
        <v>18455360</v>
      </c>
      <c r="I409" s="7">
        <v>-8197672.5800000001</v>
      </c>
      <c r="J409" s="7">
        <v>10257687.42</v>
      </c>
      <c r="K409" s="5" t="s">
        <v>318</v>
      </c>
      <c r="L409" s="94">
        <v>196</v>
      </c>
      <c r="M409" s="5">
        <v>12060200</v>
      </c>
      <c r="N409" s="1">
        <v>2</v>
      </c>
    </row>
    <row r="410" spans="1:14" x14ac:dyDescent="0.5">
      <c r="A410" s="5">
        <v>90</v>
      </c>
      <c r="B410" s="93" t="s">
        <v>803</v>
      </c>
      <c r="C410" s="5">
        <v>2500700850</v>
      </c>
      <c r="D410" s="52">
        <v>100000358358</v>
      </c>
      <c r="E410" s="5">
        <v>0</v>
      </c>
      <c r="F410" s="5" t="s">
        <v>804</v>
      </c>
      <c r="G410" s="4" t="s">
        <v>805</v>
      </c>
      <c r="H410" s="6">
        <v>61818982.5</v>
      </c>
      <c r="I410" s="7">
        <v>-51034870.380000003</v>
      </c>
      <c r="J410" s="7">
        <v>10784112.119999999</v>
      </c>
      <c r="K410" s="5" t="s">
        <v>318</v>
      </c>
      <c r="L410" s="94">
        <v>517</v>
      </c>
      <c r="M410" s="5">
        <v>12060200</v>
      </c>
      <c r="N410" s="1">
        <v>2</v>
      </c>
    </row>
    <row r="411" spans="1:14" x14ac:dyDescent="0.5">
      <c r="A411" s="5"/>
      <c r="B411" s="93"/>
      <c r="C411" s="5">
        <v>2500700850</v>
      </c>
      <c r="D411" s="52">
        <v>100000453313</v>
      </c>
      <c r="E411" s="5">
        <v>0</v>
      </c>
      <c r="F411" s="5" t="s">
        <v>406</v>
      </c>
      <c r="G411" s="4" t="s">
        <v>806</v>
      </c>
      <c r="H411" s="6">
        <v>59554916</v>
      </c>
      <c r="I411" s="7">
        <v>-15843746.609999999</v>
      </c>
      <c r="J411" s="7">
        <v>43711169.390000001</v>
      </c>
      <c r="K411" s="5" t="s">
        <v>318</v>
      </c>
      <c r="L411" s="94">
        <v>401</v>
      </c>
      <c r="M411" s="5">
        <v>12060200</v>
      </c>
      <c r="N411" s="1">
        <v>2</v>
      </c>
    </row>
    <row r="412" spans="1:14" x14ac:dyDescent="0.5">
      <c r="A412" s="5"/>
      <c r="B412" s="93"/>
      <c r="C412" s="5">
        <v>2500700850</v>
      </c>
      <c r="D412" s="52">
        <v>100000358359</v>
      </c>
      <c r="E412" s="5">
        <v>0</v>
      </c>
      <c r="F412" s="5" t="s">
        <v>804</v>
      </c>
      <c r="G412" s="4" t="s">
        <v>805</v>
      </c>
      <c r="H412" s="6">
        <v>33719445</v>
      </c>
      <c r="I412" s="7">
        <v>-22789782.420000002</v>
      </c>
      <c r="J412" s="7">
        <v>10929662.58</v>
      </c>
      <c r="K412" s="5" t="s">
        <v>318</v>
      </c>
      <c r="L412" s="94">
        <v>282</v>
      </c>
      <c r="M412" s="5">
        <v>12060200</v>
      </c>
      <c r="N412" s="1">
        <v>2</v>
      </c>
    </row>
    <row r="413" spans="1:14" x14ac:dyDescent="0.5">
      <c r="A413" s="5"/>
      <c r="B413" s="93"/>
      <c r="C413" s="5">
        <v>2500700850</v>
      </c>
      <c r="D413" s="52">
        <v>100000453315</v>
      </c>
      <c r="E413" s="5">
        <v>0</v>
      </c>
      <c r="F413" s="5" t="s">
        <v>406</v>
      </c>
      <c r="G413" s="4" t="s">
        <v>807</v>
      </c>
      <c r="H413" s="6">
        <v>21913650</v>
      </c>
      <c r="I413" s="7">
        <v>-4696038.2300000004</v>
      </c>
      <c r="J413" s="7">
        <v>17217611.77</v>
      </c>
      <c r="K413" s="5" t="s">
        <v>318</v>
      </c>
      <c r="L413" s="94">
        <v>233</v>
      </c>
      <c r="M413" s="5">
        <v>12060200</v>
      </c>
      <c r="N413" s="1">
        <v>2</v>
      </c>
    </row>
    <row r="414" spans="1:14" x14ac:dyDescent="0.5">
      <c r="A414" s="5"/>
      <c r="B414" s="93"/>
      <c r="C414" s="5">
        <v>2500700850</v>
      </c>
      <c r="D414" s="52">
        <v>100000448691</v>
      </c>
      <c r="E414" s="5">
        <v>0</v>
      </c>
      <c r="F414" s="5" t="s">
        <v>406</v>
      </c>
      <c r="G414" s="4" t="s">
        <v>808</v>
      </c>
      <c r="H414" s="6">
        <v>196257600</v>
      </c>
      <c r="I414" s="7">
        <v>-23472119.879999999</v>
      </c>
      <c r="J414" s="7">
        <v>172785480.12</v>
      </c>
      <c r="K414" s="5" t="s">
        <v>318</v>
      </c>
      <c r="L414" s="94">
        <v>32</v>
      </c>
      <c r="M414" s="5">
        <v>12060200</v>
      </c>
      <c r="N414" s="1">
        <v>2</v>
      </c>
    </row>
    <row r="415" spans="1:14" x14ac:dyDescent="0.5">
      <c r="A415" s="5"/>
      <c r="B415" s="93"/>
      <c r="C415" s="5">
        <v>2500700850</v>
      </c>
      <c r="D415" s="52">
        <v>100000358384</v>
      </c>
      <c r="E415" s="5">
        <v>0</v>
      </c>
      <c r="F415" s="5" t="s">
        <v>804</v>
      </c>
      <c r="G415" s="4" t="s">
        <v>809</v>
      </c>
      <c r="H415" s="6">
        <v>14303760</v>
      </c>
      <c r="I415" s="7">
        <v>-14303759</v>
      </c>
      <c r="J415" s="4">
        <v>1</v>
      </c>
      <c r="K415" s="5" t="s">
        <v>330</v>
      </c>
      <c r="L415" s="94">
        <v>1200</v>
      </c>
      <c r="M415" s="5">
        <v>12060300</v>
      </c>
      <c r="N415" s="1">
        <v>2</v>
      </c>
    </row>
    <row r="416" spans="1:14" x14ac:dyDescent="0.5">
      <c r="A416" s="5"/>
      <c r="B416" s="93"/>
      <c r="C416" s="5">
        <v>2500700850</v>
      </c>
      <c r="D416" s="52">
        <v>100000342768</v>
      </c>
      <c r="E416" s="5">
        <v>0</v>
      </c>
      <c r="F416" s="5" t="s">
        <v>804</v>
      </c>
      <c r="G416" s="4" t="s">
        <v>810</v>
      </c>
      <c r="H416" s="6">
        <v>29760000</v>
      </c>
      <c r="I416" s="7">
        <v>-29759999</v>
      </c>
      <c r="J416" s="4">
        <v>1</v>
      </c>
      <c r="K416" s="5" t="s">
        <v>330</v>
      </c>
      <c r="L416" s="94">
        <v>1000</v>
      </c>
      <c r="M416" s="5">
        <v>12060300</v>
      </c>
      <c r="N416" s="1">
        <v>2</v>
      </c>
    </row>
    <row r="417" spans="1:14" x14ac:dyDescent="0.5">
      <c r="A417" s="5"/>
      <c r="B417" s="93"/>
      <c r="C417" s="5">
        <v>2500700850</v>
      </c>
      <c r="D417" s="52">
        <v>100000360125</v>
      </c>
      <c r="E417" s="5">
        <v>0</v>
      </c>
      <c r="F417" s="5" t="s">
        <v>804</v>
      </c>
      <c r="G417" s="4" t="s">
        <v>341</v>
      </c>
      <c r="H417" s="6">
        <v>45880000</v>
      </c>
      <c r="I417" s="7">
        <v>-45879999</v>
      </c>
      <c r="J417" s="4">
        <v>1</v>
      </c>
      <c r="K417" s="5" t="s">
        <v>342</v>
      </c>
      <c r="L417" s="94">
        <v>3100</v>
      </c>
      <c r="M417" s="5">
        <v>12061500</v>
      </c>
      <c r="N417" s="1">
        <v>2</v>
      </c>
    </row>
    <row r="418" spans="1:14" x14ac:dyDescent="0.5">
      <c r="A418" s="5"/>
      <c r="B418" s="93"/>
      <c r="C418" s="5">
        <v>2500700850</v>
      </c>
      <c r="D418" s="52">
        <v>100000360126</v>
      </c>
      <c r="E418" s="5">
        <v>0</v>
      </c>
      <c r="F418" s="5" t="s">
        <v>804</v>
      </c>
      <c r="G418" s="4" t="s">
        <v>341</v>
      </c>
      <c r="H418" s="6">
        <v>18500000</v>
      </c>
      <c r="I418" s="7">
        <v>-18499999</v>
      </c>
      <c r="J418" s="4">
        <v>1</v>
      </c>
      <c r="K418" s="5" t="s">
        <v>342</v>
      </c>
      <c r="L418" s="94">
        <v>1250</v>
      </c>
      <c r="M418" s="5">
        <v>12061500</v>
      </c>
      <c r="N418" s="1">
        <v>2</v>
      </c>
    </row>
    <row r="419" spans="1:14" x14ac:dyDescent="0.5">
      <c r="A419" s="5"/>
      <c r="B419" s="93"/>
      <c r="C419" s="5">
        <v>2500700850</v>
      </c>
      <c r="D419" s="52">
        <v>100000342775</v>
      </c>
      <c r="E419" s="5">
        <v>0</v>
      </c>
      <c r="F419" s="5" t="s">
        <v>804</v>
      </c>
      <c r="G419" s="4" t="s">
        <v>811</v>
      </c>
      <c r="H419" s="6">
        <v>18600000</v>
      </c>
      <c r="I419" s="7">
        <v>-18599999</v>
      </c>
      <c r="J419" s="4">
        <v>1</v>
      </c>
      <c r="K419" s="5" t="s">
        <v>525</v>
      </c>
      <c r="L419" s="94">
        <v>2481</v>
      </c>
      <c r="M419" s="5">
        <v>12061600</v>
      </c>
      <c r="N419" s="1">
        <v>2</v>
      </c>
    </row>
    <row r="420" spans="1:14" x14ac:dyDescent="0.5">
      <c r="A420" s="5"/>
      <c r="B420" s="93"/>
      <c r="C420" s="5">
        <v>2500700850</v>
      </c>
      <c r="D420" s="52">
        <v>100000379069</v>
      </c>
      <c r="E420" s="5">
        <v>0</v>
      </c>
      <c r="F420" s="5" t="s">
        <v>452</v>
      </c>
      <c r="G420" s="4" t="s">
        <v>812</v>
      </c>
      <c r="H420" s="6">
        <v>78557500</v>
      </c>
      <c r="I420" s="7">
        <v>-17372072.25</v>
      </c>
      <c r="J420" s="7">
        <v>61185427.75</v>
      </c>
      <c r="K420" s="5" t="s">
        <v>339</v>
      </c>
      <c r="L420" s="94">
        <v>2000</v>
      </c>
      <c r="M420" s="5">
        <v>12061600</v>
      </c>
      <c r="N420" s="1">
        <v>2</v>
      </c>
    </row>
    <row r="421" spans="1:14" x14ac:dyDescent="0.5">
      <c r="A421" s="5"/>
      <c r="B421" s="93"/>
      <c r="C421" s="5">
        <v>2500700850</v>
      </c>
      <c r="D421" s="52">
        <v>100000448645</v>
      </c>
      <c r="E421" s="5">
        <v>0</v>
      </c>
      <c r="F421" s="5" t="s">
        <v>406</v>
      </c>
      <c r="G421" s="4" t="s">
        <v>813</v>
      </c>
      <c r="H421" s="6">
        <v>41400000</v>
      </c>
      <c r="I421" s="7">
        <v>-4835983.41</v>
      </c>
      <c r="J421" s="7">
        <v>36564016.590000004</v>
      </c>
      <c r="K421" s="5" t="s">
        <v>342</v>
      </c>
      <c r="L421" s="94">
        <v>1800</v>
      </c>
      <c r="M421" s="5">
        <v>12061600</v>
      </c>
      <c r="N421" s="1">
        <v>2</v>
      </c>
    </row>
    <row r="422" spans="1:14" x14ac:dyDescent="0.5">
      <c r="A422" s="5"/>
      <c r="B422" s="93"/>
      <c r="C422" s="5">
        <v>2500700850</v>
      </c>
      <c r="D422" s="52">
        <v>100000379706</v>
      </c>
      <c r="E422" s="5">
        <v>0</v>
      </c>
      <c r="F422" s="5" t="s">
        <v>452</v>
      </c>
      <c r="G422" s="4" t="s">
        <v>814</v>
      </c>
      <c r="H422" s="6">
        <v>48516120</v>
      </c>
      <c r="I422" s="7">
        <v>-9479187.1600000001</v>
      </c>
      <c r="J422" s="7">
        <v>39036932.840000004</v>
      </c>
      <c r="K422" s="5" t="s">
        <v>348</v>
      </c>
      <c r="L422" s="94">
        <v>1476</v>
      </c>
      <c r="M422" s="5">
        <v>12061600</v>
      </c>
      <c r="N422" s="1">
        <v>2</v>
      </c>
    </row>
    <row r="423" spans="1:14" x14ac:dyDescent="0.5">
      <c r="A423" s="5"/>
      <c r="B423" s="93"/>
      <c r="C423" s="5">
        <v>2500700850</v>
      </c>
      <c r="D423" s="52">
        <v>100000379663</v>
      </c>
      <c r="E423" s="5">
        <v>0</v>
      </c>
      <c r="F423" s="5" t="s">
        <v>452</v>
      </c>
      <c r="G423" s="4" t="s">
        <v>813</v>
      </c>
      <c r="H423" s="6">
        <v>51474000</v>
      </c>
      <c r="I423" s="7">
        <v>-17158703.68</v>
      </c>
      <c r="J423" s="7">
        <v>34315296.32</v>
      </c>
      <c r="K423" s="5" t="s">
        <v>342</v>
      </c>
      <c r="L423" s="94">
        <v>1119</v>
      </c>
      <c r="M423" s="5">
        <v>12061600</v>
      </c>
      <c r="N423" s="1">
        <v>2</v>
      </c>
    </row>
    <row r="424" spans="1:14" x14ac:dyDescent="0.5">
      <c r="A424" s="5"/>
      <c r="B424" s="93"/>
      <c r="C424" s="5">
        <v>2500700850</v>
      </c>
      <c r="D424" s="52">
        <v>100000457634</v>
      </c>
      <c r="E424" s="5">
        <v>0</v>
      </c>
      <c r="F424" s="5" t="s">
        <v>406</v>
      </c>
      <c r="G424" s="4" t="s">
        <v>451</v>
      </c>
      <c r="H424" s="6">
        <v>21715000</v>
      </c>
      <c r="I424" s="7">
        <v>-1472862.89</v>
      </c>
      <c r="J424" s="7">
        <v>20242137.109999999</v>
      </c>
      <c r="K424" s="5" t="s">
        <v>342</v>
      </c>
      <c r="L424" s="94">
        <v>1010</v>
      </c>
      <c r="M424" s="5">
        <v>12061600</v>
      </c>
      <c r="N424" s="1">
        <v>2</v>
      </c>
    </row>
    <row r="425" spans="1:14" x14ac:dyDescent="0.5">
      <c r="A425" s="5"/>
      <c r="B425" s="93"/>
      <c r="C425" s="5">
        <v>2500700850</v>
      </c>
      <c r="D425" s="52">
        <v>100000406382</v>
      </c>
      <c r="E425" s="5">
        <v>0</v>
      </c>
      <c r="F425" s="5" t="s">
        <v>7</v>
      </c>
      <c r="G425" s="4" t="s">
        <v>815</v>
      </c>
      <c r="H425" s="6">
        <v>10010880</v>
      </c>
      <c r="I425" s="7">
        <v>-2114701.2599999998</v>
      </c>
      <c r="J425" s="7">
        <v>7896178.7400000002</v>
      </c>
      <c r="K425" s="5" t="s">
        <v>339</v>
      </c>
      <c r="L425" s="94">
        <v>900</v>
      </c>
      <c r="M425" s="5">
        <v>12061600</v>
      </c>
      <c r="N425" s="1">
        <v>2</v>
      </c>
    </row>
    <row r="426" spans="1:14" x14ac:dyDescent="0.5">
      <c r="A426" s="5"/>
      <c r="B426" s="93"/>
      <c r="C426" s="5">
        <v>2500700850</v>
      </c>
      <c r="D426" s="52">
        <v>100000379696</v>
      </c>
      <c r="E426" s="5">
        <v>0</v>
      </c>
      <c r="F426" s="5" t="s">
        <v>452</v>
      </c>
      <c r="G426" s="4" t="s">
        <v>453</v>
      </c>
      <c r="H426" s="6">
        <v>17307500</v>
      </c>
      <c r="I426" s="7">
        <v>-3696177.1</v>
      </c>
      <c r="J426" s="7">
        <v>13611322.9</v>
      </c>
      <c r="K426" s="5" t="s">
        <v>342</v>
      </c>
      <c r="L426" s="94">
        <v>805</v>
      </c>
      <c r="M426" s="5">
        <v>12061600</v>
      </c>
      <c r="N426" s="1">
        <v>2</v>
      </c>
    </row>
    <row r="427" spans="1:14" x14ac:dyDescent="0.5">
      <c r="A427" s="5"/>
      <c r="B427" s="93"/>
      <c r="C427" s="5">
        <v>2500700850</v>
      </c>
      <c r="D427" s="52">
        <v>100000430355</v>
      </c>
      <c r="E427" s="5">
        <v>0</v>
      </c>
      <c r="F427" s="5" t="s">
        <v>44</v>
      </c>
      <c r="G427" s="4" t="s">
        <v>813</v>
      </c>
      <c r="H427" s="6">
        <v>23000000</v>
      </c>
      <c r="I427" s="7">
        <v>-2781774.02</v>
      </c>
      <c r="J427" s="7">
        <v>20218225.98</v>
      </c>
      <c r="K427" s="5" t="s">
        <v>342</v>
      </c>
      <c r="L427" s="94">
        <v>500</v>
      </c>
      <c r="M427" s="5">
        <v>12061600</v>
      </c>
      <c r="N427" s="1">
        <v>2</v>
      </c>
    </row>
    <row r="428" spans="1:14" x14ac:dyDescent="0.5">
      <c r="A428" s="5"/>
      <c r="B428" s="93"/>
      <c r="C428" s="5">
        <v>2500700850</v>
      </c>
      <c r="D428" s="52">
        <v>100000342805</v>
      </c>
      <c r="E428" s="5">
        <v>0</v>
      </c>
      <c r="F428" s="5" t="s">
        <v>804</v>
      </c>
      <c r="G428" s="4" t="s">
        <v>816</v>
      </c>
      <c r="H428" s="6">
        <v>58370000</v>
      </c>
      <c r="I428" s="7">
        <v>-56677970.409999996</v>
      </c>
      <c r="J428" s="7">
        <v>1692029.59</v>
      </c>
      <c r="K428" s="5" t="s">
        <v>348</v>
      </c>
      <c r="L428" s="94">
        <v>130</v>
      </c>
      <c r="M428" s="5">
        <v>12061600</v>
      </c>
      <c r="N428" s="1">
        <v>2</v>
      </c>
    </row>
    <row r="429" spans="1:14" x14ac:dyDescent="0.5">
      <c r="A429" s="5"/>
      <c r="B429" s="93"/>
      <c r="C429" s="5">
        <v>2500700850</v>
      </c>
      <c r="D429" s="52">
        <v>100000379707</v>
      </c>
      <c r="E429" s="5">
        <v>0</v>
      </c>
      <c r="F429" s="5" t="s">
        <v>452</v>
      </c>
      <c r="G429" s="4" t="s">
        <v>817</v>
      </c>
      <c r="H429" s="6">
        <v>24832000</v>
      </c>
      <c r="I429" s="7">
        <v>-4425876.3099999996</v>
      </c>
      <c r="J429" s="7">
        <v>20406123.690000001</v>
      </c>
      <c r="K429" s="5" t="s">
        <v>348</v>
      </c>
      <c r="L429" s="94">
        <v>128</v>
      </c>
      <c r="M429" s="5">
        <v>12061600</v>
      </c>
      <c r="N429" s="1">
        <v>2</v>
      </c>
    </row>
    <row r="430" spans="1:14" x14ac:dyDescent="0.5">
      <c r="A430" s="5"/>
      <c r="B430" s="93"/>
      <c r="C430" s="5">
        <v>2500700850</v>
      </c>
      <c r="D430" s="52">
        <v>100000457651</v>
      </c>
      <c r="E430" s="5">
        <v>0</v>
      </c>
      <c r="F430" s="5" t="s">
        <v>406</v>
      </c>
      <c r="G430" s="4" t="s">
        <v>674</v>
      </c>
      <c r="H430" s="6">
        <v>17347000</v>
      </c>
      <c r="I430" s="7">
        <v>-1913449.46</v>
      </c>
      <c r="J430" s="7">
        <v>15433550.539999999</v>
      </c>
      <c r="K430" s="5" t="s">
        <v>330</v>
      </c>
      <c r="L430" s="94">
        <v>38</v>
      </c>
      <c r="M430" s="5">
        <v>12061600</v>
      </c>
      <c r="N430" s="1">
        <v>2</v>
      </c>
    </row>
    <row r="431" spans="1:14" x14ac:dyDescent="0.5">
      <c r="A431" s="5">
        <v>91</v>
      </c>
      <c r="B431" s="93" t="s">
        <v>818</v>
      </c>
      <c r="C431" s="5">
        <v>2500701603</v>
      </c>
      <c r="D431" s="52">
        <v>100000465391</v>
      </c>
      <c r="E431" s="5">
        <v>0</v>
      </c>
      <c r="F431" s="5" t="s">
        <v>8</v>
      </c>
      <c r="G431" s="4" t="s">
        <v>819</v>
      </c>
      <c r="H431" s="6">
        <v>134763077.12</v>
      </c>
      <c r="I431" s="7">
        <v>-21557599.510000002</v>
      </c>
      <c r="J431" s="7">
        <v>113205477.61</v>
      </c>
      <c r="K431" s="5" t="s">
        <v>318</v>
      </c>
      <c r="L431" s="94">
        <v>41</v>
      </c>
      <c r="M431" s="5">
        <v>12060200</v>
      </c>
      <c r="N431" s="1">
        <v>1</v>
      </c>
    </row>
    <row r="432" spans="1:14" x14ac:dyDescent="0.5">
      <c r="A432" s="5"/>
      <c r="B432" s="93"/>
      <c r="C432" s="5">
        <v>2500701603</v>
      </c>
      <c r="D432" s="52">
        <v>100000465496</v>
      </c>
      <c r="E432" s="5">
        <v>0</v>
      </c>
      <c r="F432" s="5" t="s">
        <v>8</v>
      </c>
      <c r="G432" s="4" t="s">
        <v>820</v>
      </c>
      <c r="H432" s="6">
        <v>15189500</v>
      </c>
      <c r="I432" s="7">
        <v>-683397.48</v>
      </c>
      <c r="J432" s="7">
        <v>14506102.52</v>
      </c>
      <c r="K432" s="5" t="s">
        <v>325</v>
      </c>
      <c r="L432" s="94">
        <v>7</v>
      </c>
      <c r="M432" s="5">
        <v>12060200</v>
      </c>
      <c r="N432" s="1">
        <v>1</v>
      </c>
    </row>
    <row r="433" spans="1:14" x14ac:dyDescent="0.5">
      <c r="A433" s="5"/>
      <c r="B433" s="93"/>
      <c r="C433" s="5">
        <v>2500701603</v>
      </c>
      <c r="D433" s="52">
        <v>100000465396</v>
      </c>
      <c r="E433" s="5">
        <v>0</v>
      </c>
      <c r="F433" s="5" t="s">
        <v>8</v>
      </c>
      <c r="G433" s="4" t="s">
        <v>821</v>
      </c>
      <c r="H433" s="6">
        <v>16595021.699999999</v>
      </c>
      <c r="I433" s="7">
        <v>-2654650.2200000002</v>
      </c>
      <c r="J433" s="7">
        <v>13940371.48</v>
      </c>
      <c r="K433" s="5" t="s">
        <v>318</v>
      </c>
      <c r="L433" s="94">
        <v>5</v>
      </c>
      <c r="M433" s="5">
        <v>12060200</v>
      </c>
      <c r="N433" s="1">
        <v>1</v>
      </c>
    </row>
    <row r="434" spans="1:14" x14ac:dyDescent="0.5">
      <c r="A434" s="5"/>
      <c r="B434" s="93"/>
      <c r="C434" s="5">
        <v>2500701603</v>
      </c>
      <c r="D434" s="52">
        <v>100000451839</v>
      </c>
      <c r="E434" s="5">
        <v>0</v>
      </c>
      <c r="F434" s="5" t="s">
        <v>406</v>
      </c>
      <c r="G434" s="4" t="s">
        <v>822</v>
      </c>
      <c r="H434" s="6">
        <v>15189500</v>
      </c>
      <c r="I434" s="7">
        <v>-455104.55</v>
      </c>
      <c r="J434" s="7">
        <v>14734395.449999999</v>
      </c>
      <c r="K434" s="5" t="s">
        <v>325</v>
      </c>
      <c r="L434" s="94">
        <v>2</v>
      </c>
      <c r="M434" s="5">
        <v>12060200</v>
      </c>
      <c r="N434" s="1">
        <v>1</v>
      </c>
    </row>
    <row r="435" spans="1:14" x14ac:dyDescent="0.5">
      <c r="A435" s="5"/>
      <c r="B435" s="93"/>
      <c r="C435" s="5">
        <v>2500701603</v>
      </c>
      <c r="D435" s="52">
        <v>100000450205</v>
      </c>
      <c r="E435" s="5">
        <v>0</v>
      </c>
      <c r="F435" s="5" t="s">
        <v>406</v>
      </c>
      <c r="G435" s="4" t="s">
        <v>529</v>
      </c>
      <c r="H435" s="6">
        <v>24995200</v>
      </c>
      <c r="I435" s="7">
        <v>-14917572.33</v>
      </c>
      <c r="J435" s="7">
        <v>10077627.67</v>
      </c>
      <c r="K435" s="5" t="s">
        <v>330</v>
      </c>
      <c r="L435" s="94">
        <v>146</v>
      </c>
      <c r="M435" s="5">
        <v>12061000</v>
      </c>
      <c r="N435" s="1">
        <v>1</v>
      </c>
    </row>
    <row r="436" spans="1:14" x14ac:dyDescent="0.5">
      <c r="A436" s="5">
        <v>92</v>
      </c>
      <c r="B436" s="93" t="s">
        <v>823</v>
      </c>
      <c r="C436" s="5">
        <v>2500701605</v>
      </c>
      <c r="D436" s="52">
        <v>100000465387</v>
      </c>
      <c r="E436" s="5">
        <v>0</v>
      </c>
      <c r="F436" s="5" t="s">
        <v>8</v>
      </c>
      <c r="G436" s="4" t="s">
        <v>819</v>
      </c>
      <c r="H436" s="6">
        <v>13147617.199999999</v>
      </c>
      <c r="I436" s="7">
        <v>-2103180.42</v>
      </c>
      <c r="J436" s="7">
        <v>11044436.779999999</v>
      </c>
      <c r="K436" s="5" t="s">
        <v>318</v>
      </c>
      <c r="L436" s="94">
        <v>4</v>
      </c>
      <c r="M436" s="5">
        <v>12060200</v>
      </c>
      <c r="N436" s="1">
        <v>1</v>
      </c>
    </row>
    <row r="437" spans="1:14" x14ac:dyDescent="0.5">
      <c r="A437" s="5"/>
      <c r="B437" s="93"/>
      <c r="C437" s="5">
        <v>2500701605</v>
      </c>
      <c r="D437" s="52">
        <v>100000450198</v>
      </c>
      <c r="E437" s="5">
        <v>0</v>
      </c>
      <c r="F437" s="5" t="s">
        <v>406</v>
      </c>
      <c r="G437" s="4" t="s">
        <v>529</v>
      </c>
      <c r="H437" s="6">
        <v>30816000</v>
      </c>
      <c r="I437" s="7">
        <v>-18391527.52</v>
      </c>
      <c r="J437" s="7">
        <v>12424472.48</v>
      </c>
      <c r="K437" s="5" t="s">
        <v>330</v>
      </c>
      <c r="L437" s="94">
        <v>180</v>
      </c>
      <c r="M437" s="5">
        <v>12061000</v>
      </c>
      <c r="N437" s="1">
        <v>1</v>
      </c>
    </row>
    <row r="438" spans="1:14" x14ac:dyDescent="0.5">
      <c r="A438" s="5">
        <v>93</v>
      </c>
      <c r="B438" s="93" t="s">
        <v>824</v>
      </c>
      <c r="C438" s="5">
        <v>2500701679</v>
      </c>
      <c r="D438" s="52">
        <v>100000465388</v>
      </c>
      <c r="E438" s="5">
        <v>0</v>
      </c>
      <c r="F438" s="5" t="s">
        <v>8</v>
      </c>
      <c r="G438" s="4" t="s">
        <v>819</v>
      </c>
      <c r="H438" s="6">
        <v>239944015.36000001</v>
      </c>
      <c r="I438" s="7">
        <v>-38383043.030000001</v>
      </c>
      <c r="J438" s="7">
        <v>201560972.33000001</v>
      </c>
      <c r="K438" s="5" t="s">
        <v>318</v>
      </c>
      <c r="L438" s="94">
        <v>73</v>
      </c>
      <c r="M438" s="5">
        <v>12060200</v>
      </c>
      <c r="N438" s="1">
        <v>1</v>
      </c>
    </row>
    <row r="439" spans="1:14" x14ac:dyDescent="0.5">
      <c r="A439" s="5"/>
      <c r="B439" s="93"/>
      <c r="C439" s="5">
        <v>2500701679</v>
      </c>
      <c r="D439" s="52">
        <v>100000465393</v>
      </c>
      <c r="E439" s="5">
        <v>0</v>
      </c>
      <c r="F439" s="5" t="s">
        <v>8</v>
      </c>
      <c r="G439" s="4" t="s">
        <v>821</v>
      </c>
      <c r="H439" s="6">
        <v>29871038.879999999</v>
      </c>
      <c r="I439" s="7">
        <v>-4778370.3600000003</v>
      </c>
      <c r="J439" s="7">
        <v>25092668.52</v>
      </c>
      <c r="K439" s="5" t="s">
        <v>318</v>
      </c>
      <c r="L439" s="94">
        <v>9</v>
      </c>
      <c r="M439" s="5">
        <v>12060200</v>
      </c>
      <c r="N439" s="1">
        <v>1</v>
      </c>
    </row>
    <row r="440" spans="1:14" x14ac:dyDescent="0.5">
      <c r="A440" s="5"/>
      <c r="B440" s="93"/>
      <c r="C440" s="5">
        <v>2500701679</v>
      </c>
      <c r="D440" s="52">
        <v>100000450200</v>
      </c>
      <c r="E440" s="5">
        <v>0</v>
      </c>
      <c r="F440" s="5" t="s">
        <v>406</v>
      </c>
      <c r="G440" s="4" t="s">
        <v>529</v>
      </c>
      <c r="H440" s="6">
        <v>19345600</v>
      </c>
      <c r="I440" s="7">
        <v>-11545792.27</v>
      </c>
      <c r="J440" s="7">
        <v>7799807.7300000004</v>
      </c>
      <c r="K440" s="5" t="s">
        <v>330</v>
      </c>
      <c r="L440" s="94">
        <v>113</v>
      </c>
      <c r="M440" s="5">
        <v>12061000</v>
      </c>
      <c r="N440" s="1">
        <v>1</v>
      </c>
    </row>
    <row r="441" spans="1:14" x14ac:dyDescent="0.5">
      <c r="A441" s="5">
        <v>94</v>
      </c>
      <c r="B441" s="93" t="s">
        <v>825</v>
      </c>
      <c r="C441" s="5">
        <v>2500701681</v>
      </c>
      <c r="D441" s="52">
        <v>100000465390</v>
      </c>
      <c r="E441" s="5">
        <v>0</v>
      </c>
      <c r="F441" s="5" t="s">
        <v>8</v>
      </c>
      <c r="G441" s="4" t="s">
        <v>819</v>
      </c>
      <c r="H441" s="6">
        <v>157771407.36000001</v>
      </c>
      <c r="I441" s="7">
        <v>-25238165.27</v>
      </c>
      <c r="J441" s="7">
        <v>132533242.09</v>
      </c>
      <c r="K441" s="5" t="s">
        <v>318</v>
      </c>
      <c r="L441" s="94">
        <v>48</v>
      </c>
      <c r="M441" s="5">
        <v>12060200</v>
      </c>
      <c r="N441" s="1">
        <v>1</v>
      </c>
    </row>
    <row r="442" spans="1:14" x14ac:dyDescent="0.5">
      <c r="A442" s="5"/>
      <c r="B442" s="93"/>
      <c r="C442" s="5">
        <v>2500701681</v>
      </c>
      <c r="D442" s="52">
        <v>100000450140</v>
      </c>
      <c r="E442" s="5">
        <v>0</v>
      </c>
      <c r="F442" s="5" t="s">
        <v>406</v>
      </c>
      <c r="G442" s="4" t="s">
        <v>750</v>
      </c>
      <c r="H442" s="6">
        <v>12160000</v>
      </c>
      <c r="I442" s="7">
        <v>-6942725.7999999998</v>
      </c>
      <c r="J442" s="7">
        <v>5217274.2</v>
      </c>
      <c r="K442" s="5" t="s">
        <v>318</v>
      </c>
      <c r="L442" s="94">
        <v>16</v>
      </c>
      <c r="M442" s="5">
        <v>12060200</v>
      </c>
      <c r="N442" s="1">
        <v>1</v>
      </c>
    </row>
    <row r="443" spans="1:14" x14ac:dyDescent="0.5">
      <c r="A443" s="5"/>
      <c r="B443" s="93"/>
      <c r="C443" s="5">
        <v>2500701681</v>
      </c>
      <c r="D443" s="52">
        <v>100000465395</v>
      </c>
      <c r="E443" s="5">
        <v>0</v>
      </c>
      <c r="F443" s="5" t="s">
        <v>8</v>
      </c>
      <c r="G443" s="4" t="s">
        <v>821</v>
      </c>
      <c r="H443" s="6">
        <v>13276017.279999999</v>
      </c>
      <c r="I443" s="7">
        <v>-2123720.16</v>
      </c>
      <c r="J443" s="7">
        <v>11152297.119999999</v>
      </c>
      <c r="K443" s="5" t="s">
        <v>318</v>
      </c>
      <c r="L443" s="94">
        <v>4</v>
      </c>
      <c r="M443" s="5">
        <v>12060200</v>
      </c>
      <c r="N443" s="1">
        <v>1</v>
      </c>
    </row>
    <row r="444" spans="1:14" x14ac:dyDescent="0.5">
      <c r="A444" s="5">
        <v>95</v>
      </c>
      <c r="B444" s="93" t="s">
        <v>826</v>
      </c>
      <c r="C444" s="5">
        <v>2500701682</v>
      </c>
      <c r="D444" s="52">
        <v>100000451940</v>
      </c>
      <c r="E444" s="5">
        <v>0</v>
      </c>
      <c r="F444" s="5" t="s">
        <v>406</v>
      </c>
      <c r="G444" s="4" t="s">
        <v>822</v>
      </c>
      <c r="H444" s="6">
        <v>15189500</v>
      </c>
      <c r="I444" s="7">
        <v>-455104.54</v>
      </c>
      <c r="J444" s="7">
        <v>14734395.460000001</v>
      </c>
      <c r="K444" s="5" t="s">
        <v>325</v>
      </c>
      <c r="L444" s="94">
        <v>6</v>
      </c>
      <c r="M444" s="5">
        <v>12060200</v>
      </c>
      <c r="N444" s="1">
        <v>1</v>
      </c>
    </row>
    <row r="445" spans="1:14" x14ac:dyDescent="0.5">
      <c r="A445" s="5"/>
      <c r="B445" s="93"/>
      <c r="C445" s="5">
        <v>2500701682</v>
      </c>
      <c r="D445" s="52">
        <v>100000436117</v>
      </c>
      <c r="E445" s="5">
        <v>0</v>
      </c>
      <c r="F445" s="5" t="s">
        <v>827</v>
      </c>
      <c r="G445" s="4" t="s">
        <v>828</v>
      </c>
      <c r="H445" s="6">
        <v>14729900</v>
      </c>
      <c r="I445" s="7">
        <v>-3941425.32</v>
      </c>
      <c r="J445" s="7">
        <v>10788474.68</v>
      </c>
      <c r="K445" s="5" t="s">
        <v>348</v>
      </c>
      <c r="L445" s="94">
        <v>4</v>
      </c>
      <c r="M445" s="5">
        <v>12090100</v>
      </c>
      <c r="N445" s="1">
        <v>1</v>
      </c>
    </row>
    <row r="446" spans="1:14" x14ac:dyDescent="0.5">
      <c r="A446" s="5">
        <v>96</v>
      </c>
      <c r="B446" s="93" t="s">
        <v>829</v>
      </c>
      <c r="C446" s="5">
        <v>2500701689</v>
      </c>
      <c r="D446" s="52">
        <v>100000236534</v>
      </c>
      <c r="E446" s="5">
        <v>0</v>
      </c>
      <c r="F446" s="5" t="s">
        <v>732</v>
      </c>
      <c r="G446" s="4" t="s">
        <v>733</v>
      </c>
      <c r="H446" s="6">
        <v>10283235</v>
      </c>
      <c r="I446" s="7">
        <v>-8538007.5800000001</v>
      </c>
      <c r="J446" s="7">
        <v>1745227.42</v>
      </c>
      <c r="K446" s="5" t="s">
        <v>318</v>
      </c>
      <c r="L446" s="94">
        <v>86</v>
      </c>
      <c r="M446" s="5">
        <v>12060200</v>
      </c>
      <c r="N446" s="1">
        <v>3</v>
      </c>
    </row>
    <row r="447" spans="1:14" x14ac:dyDescent="0.5">
      <c r="A447" s="5"/>
      <c r="B447" s="93"/>
      <c r="C447" s="5">
        <v>2500701689</v>
      </c>
      <c r="D447" s="52">
        <v>100000447470</v>
      </c>
      <c r="E447" s="5">
        <v>0</v>
      </c>
      <c r="F447" s="5" t="s">
        <v>582</v>
      </c>
      <c r="G447" s="4" t="s">
        <v>724</v>
      </c>
      <c r="H447" s="6">
        <v>10396120</v>
      </c>
      <c r="I447" s="7">
        <v>-2886366.53</v>
      </c>
      <c r="J447" s="7">
        <v>7509753.4699999997</v>
      </c>
      <c r="K447" s="5" t="s">
        <v>318</v>
      </c>
      <c r="L447" s="94">
        <v>70</v>
      </c>
      <c r="M447" s="5">
        <v>12060200</v>
      </c>
      <c r="N447" s="1">
        <v>3</v>
      </c>
    </row>
    <row r="448" spans="1:14" x14ac:dyDescent="0.5">
      <c r="A448" s="5"/>
      <c r="B448" s="93"/>
      <c r="C448" s="5">
        <v>2500701689</v>
      </c>
      <c r="D448" s="52">
        <v>100000448638</v>
      </c>
      <c r="E448" s="5">
        <v>0</v>
      </c>
      <c r="F448" s="5" t="s">
        <v>406</v>
      </c>
      <c r="G448" s="4" t="s">
        <v>729</v>
      </c>
      <c r="H448" s="6">
        <v>10448550</v>
      </c>
      <c r="I448" s="7">
        <v>-1148950.49</v>
      </c>
      <c r="J448" s="7">
        <v>9299599.5099999998</v>
      </c>
      <c r="K448" s="5" t="s">
        <v>318</v>
      </c>
      <c r="L448" s="94">
        <v>14</v>
      </c>
      <c r="M448" s="5">
        <v>12060200</v>
      </c>
      <c r="N448" s="1">
        <v>3</v>
      </c>
    </row>
    <row r="449" spans="1:14" x14ac:dyDescent="0.5">
      <c r="A449" s="5">
        <v>97</v>
      </c>
      <c r="B449" s="93" t="s">
        <v>830</v>
      </c>
      <c r="C449" s="5">
        <v>2500701696</v>
      </c>
      <c r="D449" s="52">
        <v>100000231377</v>
      </c>
      <c r="E449" s="5">
        <v>0</v>
      </c>
      <c r="F449" s="5" t="s">
        <v>831</v>
      </c>
      <c r="G449" s="4" t="s">
        <v>832</v>
      </c>
      <c r="H449" s="6">
        <v>30849705</v>
      </c>
      <c r="I449" s="7">
        <v>-23722972.050000001</v>
      </c>
      <c r="J449" s="7">
        <v>7126732.9500000002</v>
      </c>
      <c r="K449" s="5" t="s">
        <v>318</v>
      </c>
      <c r="L449" s="94">
        <v>670</v>
      </c>
      <c r="M449" s="5">
        <v>12060200</v>
      </c>
      <c r="N449" s="1">
        <v>2</v>
      </c>
    </row>
    <row r="450" spans="1:14" x14ac:dyDescent="0.5">
      <c r="A450" s="5"/>
      <c r="B450" s="93"/>
      <c r="C450" s="5">
        <v>2500701696</v>
      </c>
      <c r="D450" s="52">
        <v>100000240311</v>
      </c>
      <c r="E450" s="5">
        <v>0</v>
      </c>
      <c r="F450" s="5" t="s">
        <v>833</v>
      </c>
      <c r="G450" s="4" t="s">
        <v>832</v>
      </c>
      <c r="H450" s="6">
        <v>46035412.5</v>
      </c>
      <c r="I450" s="7">
        <v>-31530369</v>
      </c>
      <c r="J450" s="7">
        <v>14505043.5</v>
      </c>
      <c r="K450" s="5" t="s">
        <v>318</v>
      </c>
      <c r="L450" s="94">
        <v>385</v>
      </c>
      <c r="M450" s="5">
        <v>12060200</v>
      </c>
      <c r="N450" s="1">
        <v>2</v>
      </c>
    </row>
    <row r="451" spans="1:14" x14ac:dyDescent="0.5">
      <c r="A451" s="5"/>
      <c r="B451" s="93"/>
      <c r="C451" s="5">
        <v>2500701696</v>
      </c>
      <c r="D451" s="52">
        <v>100000259642</v>
      </c>
      <c r="E451" s="5">
        <v>0</v>
      </c>
      <c r="F451" s="5" t="s">
        <v>588</v>
      </c>
      <c r="G451" s="4" t="s">
        <v>589</v>
      </c>
      <c r="H451" s="6">
        <v>10402112</v>
      </c>
      <c r="I451" s="7">
        <v>-10402111</v>
      </c>
      <c r="J451" s="4">
        <v>1</v>
      </c>
      <c r="K451" s="5" t="s">
        <v>330</v>
      </c>
      <c r="L451" s="94">
        <v>14</v>
      </c>
      <c r="M451" s="5">
        <v>12060300</v>
      </c>
      <c r="N451" s="1">
        <v>2</v>
      </c>
    </row>
    <row r="452" spans="1:14" x14ac:dyDescent="0.5">
      <c r="A452" s="5"/>
      <c r="B452" s="93"/>
      <c r="C452" s="5">
        <v>2500701696</v>
      </c>
      <c r="D452" s="52">
        <v>100000226501</v>
      </c>
      <c r="E452" s="5">
        <v>0</v>
      </c>
      <c r="F452" s="5" t="s">
        <v>834</v>
      </c>
      <c r="G452" s="4" t="s">
        <v>835</v>
      </c>
      <c r="H452" s="6">
        <v>12700000</v>
      </c>
      <c r="I452" s="7">
        <v>-2541391.77</v>
      </c>
      <c r="J452" s="7">
        <v>10158608.23</v>
      </c>
      <c r="K452" s="5">
        <v>156</v>
      </c>
      <c r="L452" s="94">
        <v>2</v>
      </c>
      <c r="M452" s="5">
        <v>12060300</v>
      </c>
      <c r="N452" s="1">
        <v>2</v>
      </c>
    </row>
    <row r="453" spans="1:14" x14ac:dyDescent="0.5">
      <c r="A453" s="5"/>
      <c r="B453" s="93"/>
      <c r="C453" s="5">
        <v>2500701696</v>
      </c>
      <c r="D453" s="52">
        <v>100000444192</v>
      </c>
      <c r="E453" s="5">
        <v>0</v>
      </c>
      <c r="F453" s="5" t="s">
        <v>590</v>
      </c>
      <c r="G453" s="4" t="s">
        <v>591</v>
      </c>
      <c r="H453" s="6">
        <v>35075200</v>
      </c>
      <c r="I453" s="7">
        <v>-4431789.42</v>
      </c>
      <c r="J453" s="7">
        <v>30643410.579999998</v>
      </c>
      <c r="K453" s="5" t="s">
        <v>348</v>
      </c>
      <c r="L453" s="94">
        <v>113</v>
      </c>
      <c r="M453" s="5">
        <v>12060400</v>
      </c>
      <c r="N453" s="1">
        <v>2</v>
      </c>
    </row>
    <row r="454" spans="1:14" x14ac:dyDescent="0.5">
      <c r="A454" s="5"/>
      <c r="B454" s="93"/>
      <c r="C454" s="5">
        <v>2500701696</v>
      </c>
      <c r="D454" s="52">
        <v>100000448700</v>
      </c>
      <c r="E454" s="5">
        <v>0</v>
      </c>
      <c r="F454" s="5" t="s">
        <v>406</v>
      </c>
      <c r="G454" s="4" t="s">
        <v>341</v>
      </c>
      <c r="H454" s="6">
        <v>12964500</v>
      </c>
      <c r="I454" s="7">
        <v>-876212.45</v>
      </c>
      <c r="J454" s="7">
        <v>12088287.550000001</v>
      </c>
      <c r="K454" s="5" t="s">
        <v>342</v>
      </c>
      <c r="L454" s="94">
        <v>1206</v>
      </c>
      <c r="M454" s="5">
        <v>12061600</v>
      </c>
      <c r="N454" s="1">
        <v>2</v>
      </c>
    </row>
    <row r="455" spans="1:14" x14ac:dyDescent="0.5">
      <c r="A455" s="5"/>
      <c r="B455" s="93"/>
      <c r="C455" s="5">
        <v>2500701696</v>
      </c>
      <c r="D455" s="52">
        <v>100000447536</v>
      </c>
      <c r="E455" s="5">
        <v>0</v>
      </c>
      <c r="F455" s="5" t="s">
        <v>706</v>
      </c>
      <c r="G455" s="4" t="s">
        <v>836</v>
      </c>
      <c r="H455" s="6">
        <v>10216500</v>
      </c>
      <c r="I455" s="7">
        <v>-1365379.81</v>
      </c>
      <c r="J455" s="7">
        <v>8851120.1899999995</v>
      </c>
      <c r="K455" s="5" t="s">
        <v>348</v>
      </c>
      <c r="L455" s="94">
        <v>7</v>
      </c>
      <c r="M455" s="5">
        <v>12061600</v>
      </c>
      <c r="N455" s="1">
        <v>2</v>
      </c>
    </row>
    <row r="456" spans="1:14" x14ac:dyDescent="0.5">
      <c r="A456" s="5">
        <v>98</v>
      </c>
      <c r="B456" s="93" t="s">
        <v>837</v>
      </c>
      <c r="C456" s="5">
        <v>2500701698</v>
      </c>
      <c r="D456" s="52">
        <v>100000465389</v>
      </c>
      <c r="E456" s="5">
        <v>0</v>
      </c>
      <c r="F456" s="5" t="s">
        <v>8</v>
      </c>
      <c r="G456" s="4" t="s">
        <v>819</v>
      </c>
      <c r="H456" s="6">
        <v>170919024.63999999</v>
      </c>
      <c r="I456" s="7">
        <v>-27341345.719999999</v>
      </c>
      <c r="J456" s="7">
        <v>143577678.91999999</v>
      </c>
      <c r="K456" s="5" t="s">
        <v>318</v>
      </c>
      <c r="L456" s="94">
        <v>52</v>
      </c>
      <c r="M456" s="5">
        <v>12060200</v>
      </c>
      <c r="N456" s="1">
        <v>1</v>
      </c>
    </row>
    <row r="457" spans="1:14" x14ac:dyDescent="0.5">
      <c r="A457" s="5"/>
      <c r="B457" s="93"/>
      <c r="C457" s="5">
        <v>2500701698</v>
      </c>
      <c r="D457" s="52">
        <v>100000465394</v>
      </c>
      <c r="E457" s="5">
        <v>0</v>
      </c>
      <c r="F457" s="5" t="s">
        <v>8</v>
      </c>
      <c r="G457" s="4" t="s">
        <v>821</v>
      </c>
      <c r="H457" s="6">
        <v>26552034.559999999</v>
      </c>
      <c r="I457" s="7">
        <v>-4247440.32</v>
      </c>
      <c r="J457" s="7">
        <v>22304594.239999998</v>
      </c>
      <c r="K457" s="5" t="s">
        <v>318</v>
      </c>
      <c r="L457" s="94">
        <v>8</v>
      </c>
      <c r="M457" s="5">
        <v>12060200</v>
      </c>
      <c r="N457" s="1">
        <v>1</v>
      </c>
    </row>
    <row r="458" spans="1:14" x14ac:dyDescent="0.5">
      <c r="A458" s="5"/>
      <c r="B458" s="93"/>
      <c r="C458" s="5">
        <v>2500701698</v>
      </c>
      <c r="D458" s="52">
        <v>100000450201</v>
      </c>
      <c r="E458" s="5">
        <v>0</v>
      </c>
      <c r="F458" s="5" t="s">
        <v>406</v>
      </c>
      <c r="G458" s="4" t="s">
        <v>529</v>
      </c>
      <c r="H458" s="6">
        <v>13182400</v>
      </c>
      <c r="I458" s="7">
        <v>-7867486.7800000003</v>
      </c>
      <c r="J458" s="7">
        <v>5314913.22</v>
      </c>
      <c r="K458" s="5" t="s">
        <v>330</v>
      </c>
      <c r="L458" s="94">
        <v>77</v>
      </c>
      <c r="M458" s="5">
        <v>12061000</v>
      </c>
      <c r="N458" s="1">
        <v>1</v>
      </c>
    </row>
    <row r="459" spans="1:14" x14ac:dyDescent="0.5">
      <c r="F459" s="98"/>
      <c r="G459" s="2"/>
      <c r="J459" s="99"/>
      <c r="K459" s="100"/>
    </row>
    <row r="461" spans="1:14" x14ac:dyDescent="0.5">
      <c r="B461" s="30"/>
      <c r="C461" s="3" t="s">
        <v>293</v>
      </c>
      <c r="D461" s="3" t="s">
        <v>294</v>
      </c>
    </row>
    <row r="462" spans="1:14" x14ac:dyDescent="0.5">
      <c r="B462" s="30" t="s">
        <v>291</v>
      </c>
      <c r="C462" s="34">
        <v>24</v>
      </c>
      <c r="D462" s="34">
        <v>196</v>
      </c>
    </row>
    <row r="463" spans="1:14" x14ac:dyDescent="0.5">
      <c r="B463" s="30" t="s">
        <v>296</v>
      </c>
      <c r="C463" s="34">
        <v>32</v>
      </c>
      <c r="D463" s="34">
        <v>125</v>
      </c>
    </row>
    <row r="464" spans="1:14" x14ac:dyDescent="0.5">
      <c r="B464" s="30" t="s">
        <v>292</v>
      </c>
      <c r="C464" s="34">
        <v>42</v>
      </c>
      <c r="D464" s="34">
        <v>133</v>
      </c>
    </row>
    <row r="465" spans="2:4" x14ac:dyDescent="0.5">
      <c r="B465" s="56" t="s">
        <v>267</v>
      </c>
      <c r="C465" s="3">
        <f>+C462+C463+C464</f>
        <v>98</v>
      </c>
      <c r="D465" s="3">
        <v>456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7"/>
  <sheetViews>
    <sheetView topLeftCell="A26" workbookViewId="0">
      <selection sqref="A1:K35"/>
    </sheetView>
  </sheetViews>
  <sheetFormatPr defaultRowHeight="20.100000000000001" customHeight="1" x14ac:dyDescent="0.25"/>
  <cols>
    <col min="1" max="1" width="9.140625" style="22"/>
    <col min="2" max="2" width="19.28515625" style="24" customWidth="1"/>
    <col min="3" max="4" width="13.85546875" style="22" customWidth="1"/>
    <col min="5" max="5" width="6.7109375" style="22" customWidth="1"/>
    <col min="6" max="6" width="10.7109375" style="22" customWidth="1"/>
    <col min="7" max="7" width="44.140625" style="24" customWidth="1"/>
    <col min="8" max="8" width="13.28515625" style="24" bestFit="1" customWidth="1"/>
    <col min="9" max="9" width="12.42578125" style="24" bestFit="1" customWidth="1"/>
    <col min="10" max="10" width="11.85546875" style="24" customWidth="1"/>
    <col min="11" max="11" width="15.42578125" style="24" customWidth="1"/>
    <col min="12" max="12" width="16.42578125" style="33" customWidth="1"/>
    <col min="13" max="16384" width="9.140625" style="24"/>
  </cols>
  <sheetData>
    <row r="1" spans="1:12" s="47" customFormat="1" ht="27" customHeight="1" x14ac:dyDescent="0.25">
      <c r="A1" s="112" t="s">
        <v>305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46"/>
    </row>
    <row r="2" spans="1:12" s="51" customFormat="1" ht="20.100000000000001" customHeight="1" x14ac:dyDescent="0.5">
      <c r="A2" s="48" t="s">
        <v>261</v>
      </c>
      <c r="B2" s="48" t="s">
        <v>247</v>
      </c>
      <c r="C2" s="48" t="s">
        <v>248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299</v>
      </c>
      <c r="I2" s="45" t="s">
        <v>300</v>
      </c>
      <c r="J2" s="45" t="s">
        <v>280</v>
      </c>
      <c r="K2" s="45" t="s">
        <v>0</v>
      </c>
    </row>
    <row r="3" spans="1:12" ht="20.100000000000001" customHeight="1" x14ac:dyDescent="0.25">
      <c r="A3" s="26">
        <v>1</v>
      </c>
      <c r="B3" s="25" t="s">
        <v>268</v>
      </c>
      <c r="C3" s="26">
        <v>2500700434</v>
      </c>
      <c r="D3" s="27">
        <v>100000418296</v>
      </c>
      <c r="E3" s="26">
        <v>0</v>
      </c>
      <c r="F3" s="26" t="s">
        <v>19</v>
      </c>
      <c r="G3" s="25" t="s">
        <v>94</v>
      </c>
      <c r="H3" s="28">
        <v>1</v>
      </c>
      <c r="I3" s="25">
        <v>0</v>
      </c>
      <c r="J3" s="25">
        <v>1</v>
      </c>
      <c r="K3" s="25">
        <v>12060200</v>
      </c>
      <c r="L3" s="35">
        <v>1</v>
      </c>
    </row>
    <row r="4" spans="1:12" ht="20.100000000000001" customHeight="1" x14ac:dyDescent="0.25">
      <c r="A4" s="26">
        <v>2</v>
      </c>
      <c r="B4" s="23" t="s">
        <v>269</v>
      </c>
      <c r="C4" s="26">
        <v>2500700720</v>
      </c>
      <c r="D4" s="27">
        <v>100000463760</v>
      </c>
      <c r="E4" s="26">
        <v>0</v>
      </c>
      <c r="F4" s="26" t="s">
        <v>8</v>
      </c>
      <c r="G4" s="25" t="s">
        <v>57</v>
      </c>
      <c r="H4" s="28">
        <v>1</v>
      </c>
      <c r="I4" s="25">
        <v>0</v>
      </c>
      <c r="J4" s="25">
        <v>1</v>
      </c>
      <c r="K4" s="25">
        <v>12050200</v>
      </c>
      <c r="L4" s="35">
        <v>1</v>
      </c>
    </row>
    <row r="5" spans="1:12" ht="20.100000000000001" customHeight="1" x14ac:dyDescent="0.25">
      <c r="A5" s="26"/>
      <c r="B5" s="25"/>
      <c r="C5" s="26">
        <v>2500700720</v>
      </c>
      <c r="D5" s="27">
        <v>100000463760</v>
      </c>
      <c r="E5" s="26">
        <v>1</v>
      </c>
      <c r="F5" s="26" t="s">
        <v>8</v>
      </c>
      <c r="G5" s="25" t="s">
        <v>57</v>
      </c>
      <c r="H5" s="28">
        <v>49999</v>
      </c>
      <c r="I5" s="29">
        <v>-49998</v>
      </c>
      <c r="J5" s="25">
        <v>1</v>
      </c>
      <c r="K5" s="25">
        <v>12050200</v>
      </c>
      <c r="L5" s="35">
        <v>2</v>
      </c>
    </row>
    <row r="6" spans="1:12" ht="20.100000000000001" customHeight="1" x14ac:dyDescent="0.25">
      <c r="A6" s="26"/>
      <c r="B6" s="25"/>
      <c r="C6" s="26">
        <v>2500700720</v>
      </c>
      <c r="D6" s="27">
        <v>100000463761</v>
      </c>
      <c r="E6" s="26">
        <v>0</v>
      </c>
      <c r="F6" s="26" t="s">
        <v>8</v>
      </c>
      <c r="G6" s="25" t="s">
        <v>58</v>
      </c>
      <c r="H6" s="28">
        <v>1</v>
      </c>
      <c r="I6" s="25">
        <v>0</v>
      </c>
      <c r="J6" s="25">
        <v>1</v>
      </c>
      <c r="K6" s="25">
        <v>12050200</v>
      </c>
      <c r="L6" s="35">
        <v>3</v>
      </c>
    </row>
    <row r="7" spans="1:12" ht="20.100000000000001" customHeight="1" x14ac:dyDescent="0.25">
      <c r="A7" s="26"/>
      <c r="B7" s="25"/>
      <c r="C7" s="26">
        <v>2500700720</v>
      </c>
      <c r="D7" s="27">
        <v>100000463761</v>
      </c>
      <c r="E7" s="26">
        <v>1</v>
      </c>
      <c r="F7" s="26" t="s">
        <v>8</v>
      </c>
      <c r="G7" s="25" t="s">
        <v>58</v>
      </c>
      <c r="H7" s="28">
        <v>63499</v>
      </c>
      <c r="I7" s="29">
        <v>-63498</v>
      </c>
      <c r="J7" s="25">
        <v>1</v>
      </c>
      <c r="K7" s="25">
        <v>12050200</v>
      </c>
      <c r="L7" s="35">
        <v>4</v>
      </c>
    </row>
    <row r="8" spans="1:12" ht="20.100000000000001" customHeight="1" x14ac:dyDescent="0.25">
      <c r="A8" s="26"/>
      <c r="B8" s="25"/>
      <c r="C8" s="26">
        <v>2500700720</v>
      </c>
      <c r="D8" s="27">
        <v>100000463780</v>
      </c>
      <c r="E8" s="26">
        <v>0</v>
      </c>
      <c r="F8" s="26" t="s">
        <v>8</v>
      </c>
      <c r="G8" s="25" t="s">
        <v>33</v>
      </c>
      <c r="H8" s="28">
        <v>1</v>
      </c>
      <c r="I8" s="25">
        <v>0</v>
      </c>
      <c r="J8" s="25">
        <v>1</v>
      </c>
      <c r="K8" s="25">
        <v>12050100</v>
      </c>
      <c r="L8" s="35">
        <v>5</v>
      </c>
    </row>
    <row r="9" spans="1:12" ht="20.100000000000001" customHeight="1" x14ac:dyDescent="0.25">
      <c r="A9" s="26"/>
      <c r="B9" s="25"/>
      <c r="C9" s="26">
        <v>2500700720</v>
      </c>
      <c r="D9" s="27">
        <v>100000463780</v>
      </c>
      <c r="E9" s="26">
        <v>1</v>
      </c>
      <c r="F9" s="26" t="s">
        <v>8</v>
      </c>
      <c r="G9" s="25" t="s">
        <v>33</v>
      </c>
      <c r="H9" s="28">
        <v>2359999</v>
      </c>
      <c r="I9" s="29">
        <v>-2359998</v>
      </c>
      <c r="J9" s="25">
        <v>1</v>
      </c>
      <c r="K9" s="25">
        <v>12050100</v>
      </c>
      <c r="L9" s="35">
        <v>6</v>
      </c>
    </row>
    <row r="10" spans="1:12" ht="20.100000000000001" customHeight="1" x14ac:dyDescent="0.25">
      <c r="A10" s="26"/>
      <c r="B10" s="25"/>
      <c r="C10" s="26">
        <v>2500700720</v>
      </c>
      <c r="D10" s="27">
        <v>100000463791</v>
      </c>
      <c r="E10" s="26">
        <v>0</v>
      </c>
      <c r="F10" s="26" t="s">
        <v>8</v>
      </c>
      <c r="G10" s="25" t="s">
        <v>59</v>
      </c>
      <c r="H10" s="28">
        <v>1</v>
      </c>
      <c r="I10" s="25">
        <v>0</v>
      </c>
      <c r="J10" s="25">
        <v>1</v>
      </c>
      <c r="K10" s="25">
        <v>12050200</v>
      </c>
      <c r="L10" s="35">
        <v>7</v>
      </c>
    </row>
    <row r="11" spans="1:12" ht="20.100000000000001" customHeight="1" x14ac:dyDescent="0.25">
      <c r="A11" s="26"/>
      <c r="B11" s="25"/>
      <c r="C11" s="26">
        <v>2500700720</v>
      </c>
      <c r="D11" s="27">
        <v>100000463791</v>
      </c>
      <c r="E11" s="26">
        <v>1</v>
      </c>
      <c r="F11" s="26" t="s">
        <v>8</v>
      </c>
      <c r="G11" s="25" t="s">
        <v>59</v>
      </c>
      <c r="H11" s="28">
        <v>63499</v>
      </c>
      <c r="I11" s="29">
        <v>-63498</v>
      </c>
      <c r="J11" s="25">
        <v>1</v>
      </c>
      <c r="K11" s="25">
        <v>12050200</v>
      </c>
      <c r="L11" s="35">
        <v>8</v>
      </c>
    </row>
    <row r="12" spans="1:12" ht="20.100000000000001" customHeight="1" x14ac:dyDescent="0.25">
      <c r="A12" s="26"/>
      <c r="B12" s="25"/>
      <c r="C12" s="26">
        <v>2500700720</v>
      </c>
      <c r="D12" s="27">
        <v>100000463792</v>
      </c>
      <c r="E12" s="26">
        <v>0</v>
      </c>
      <c r="F12" s="26" t="s">
        <v>8</v>
      </c>
      <c r="G12" s="25" t="s">
        <v>34</v>
      </c>
      <c r="H12" s="28">
        <v>1</v>
      </c>
      <c r="I12" s="25">
        <v>0</v>
      </c>
      <c r="J12" s="25">
        <v>1</v>
      </c>
      <c r="K12" s="25">
        <v>12050100</v>
      </c>
      <c r="L12" s="35">
        <v>9</v>
      </c>
    </row>
    <row r="13" spans="1:12" ht="20.100000000000001" customHeight="1" x14ac:dyDescent="0.25">
      <c r="A13" s="26"/>
      <c r="B13" s="25"/>
      <c r="C13" s="26">
        <v>2500700720</v>
      </c>
      <c r="D13" s="27">
        <v>100000463792</v>
      </c>
      <c r="E13" s="26">
        <v>1</v>
      </c>
      <c r="F13" s="26" t="s">
        <v>8</v>
      </c>
      <c r="G13" s="25" t="s">
        <v>34</v>
      </c>
      <c r="H13" s="28">
        <v>54999</v>
      </c>
      <c r="I13" s="29">
        <v>-54998</v>
      </c>
      <c r="J13" s="25">
        <v>1</v>
      </c>
      <c r="K13" s="25">
        <v>12050100</v>
      </c>
      <c r="L13" s="35">
        <v>10</v>
      </c>
    </row>
    <row r="14" spans="1:12" ht="20.100000000000001" customHeight="1" x14ac:dyDescent="0.25">
      <c r="A14" s="26"/>
      <c r="B14" s="25"/>
      <c r="C14" s="26">
        <v>2500700720</v>
      </c>
      <c r="D14" s="27">
        <v>100000463795</v>
      </c>
      <c r="E14" s="26">
        <v>0</v>
      </c>
      <c r="F14" s="26" t="s">
        <v>8</v>
      </c>
      <c r="G14" s="25" t="s">
        <v>35</v>
      </c>
      <c r="H14" s="28">
        <v>1</v>
      </c>
      <c r="I14" s="25">
        <v>0</v>
      </c>
      <c r="J14" s="25">
        <v>1</v>
      </c>
      <c r="K14" s="25">
        <v>12050100</v>
      </c>
      <c r="L14" s="35">
        <v>11</v>
      </c>
    </row>
    <row r="15" spans="1:12" ht="20.100000000000001" customHeight="1" x14ac:dyDescent="0.25">
      <c r="A15" s="26"/>
      <c r="B15" s="25"/>
      <c r="C15" s="26">
        <v>2500700720</v>
      </c>
      <c r="D15" s="27">
        <v>100000463795</v>
      </c>
      <c r="E15" s="26">
        <v>1</v>
      </c>
      <c r="F15" s="26" t="s">
        <v>8</v>
      </c>
      <c r="G15" s="25" t="s">
        <v>35</v>
      </c>
      <c r="H15" s="28">
        <v>44999</v>
      </c>
      <c r="I15" s="29">
        <v>-44998</v>
      </c>
      <c r="J15" s="25">
        <v>1</v>
      </c>
      <c r="K15" s="25">
        <v>12050100</v>
      </c>
      <c r="L15" s="35">
        <v>12</v>
      </c>
    </row>
    <row r="16" spans="1:12" ht="20.100000000000001" customHeight="1" x14ac:dyDescent="0.25">
      <c r="A16" s="26"/>
      <c r="B16" s="25"/>
      <c r="C16" s="26">
        <v>2500700720</v>
      </c>
      <c r="D16" s="27">
        <v>100000463799</v>
      </c>
      <c r="E16" s="26">
        <v>0</v>
      </c>
      <c r="F16" s="26" t="s">
        <v>8</v>
      </c>
      <c r="G16" s="25" t="s">
        <v>36</v>
      </c>
      <c r="H16" s="28">
        <v>1</v>
      </c>
      <c r="I16" s="25">
        <v>0</v>
      </c>
      <c r="J16" s="25">
        <v>1</v>
      </c>
      <c r="K16" s="25">
        <v>12050100</v>
      </c>
      <c r="L16" s="35">
        <v>13</v>
      </c>
    </row>
    <row r="17" spans="1:12" ht="20.100000000000001" customHeight="1" x14ac:dyDescent="0.25">
      <c r="A17" s="26"/>
      <c r="B17" s="25"/>
      <c r="C17" s="26">
        <v>2500700720</v>
      </c>
      <c r="D17" s="27">
        <v>100000463799</v>
      </c>
      <c r="E17" s="26">
        <v>1</v>
      </c>
      <c r="F17" s="26" t="s">
        <v>8</v>
      </c>
      <c r="G17" s="25" t="s">
        <v>36</v>
      </c>
      <c r="H17" s="28">
        <v>49999</v>
      </c>
      <c r="I17" s="29">
        <v>-49998</v>
      </c>
      <c r="J17" s="25">
        <v>1</v>
      </c>
      <c r="K17" s="25">
        <v>12050100</v>
      </c>
      <c r="L17" s="35">
        <v>14</v>
      </c>
    </row>
    <row r="18" spans="1:12" ht="20.100000000000001" customHeight="1" x14ac:dyDescent="0.25">
      <c r="A18" s="26"/>
      <c r="B18" s="25"/>
      <c r="C18" s="26">
        <v>2500700720</v>
      </c>
      <c r="D18" s="27">
        <v>100000463800</v>
      </c>
      <c r="E18" s="26">
        <v>0</v>
      </c>
      <c r="F18" s="26" t="s">
        <v>8</v>
      </c>
      <c r="G18" s="25" t="s">
        <v>36</v>
      </c>
      <c r="H18" s="28">
        <v>1</v>
      </c>
      <c r="I18" s="25">
        <v>0</v>
      </c>
      <c r="J18" s="25">
        <v>1</v>
      </c>
      <c r="K18" s="25">
        <v>12050100</v>
      </c>
      <c r="L18" s="35">
        <v>15</v>
      </c>
    </row>
    <row r="19" spans="1:12" ht="20.100000000000001" customHeight="1" x14ac:dyDescent="0.25">
      <c r="A19" s="26"/>
      <c r="B19" s="25"/>
      <c r="C19" s="26">
        <v>2500700720</v>
      </c>
      <c r="D19" s="27">
        <v>100000463800</v>
      </c>
      <c r="E19" s="26">
        <v>1</v>
      </c>
      <c r="F19" s="26" t="s">
        <v>8</v>
      </c>
      <c r="G19" s="25" t="s">
        <v>36</v>
      </c>
      <c r="H19" s="28">
        <v>49999</v>
      </c>
      <c r="I19" s="29">
        <v>-49998</v>
      </c>
      <c r="J19" s="25">
        <v>1</v>
      </c>
      <c r="K19" s="25">
        <v>12050100</v>
      </c>
      <c r="L19" s="35">
        <v>16</v>
      </c>
    </row>
    <row r="20" spans="1:12" ht="20.100000000000001" customHeight="1" x14ac:dyDescent="0.25">
      <c r="A20" s="26"/>
      <c r="B20" s="25"/>
      <c r="C20" s="26">
        <v>2500700720</v>
      </c>
      <c r="D20" s="27">
        <v>100000463802</v>
      </c>
      <c r="E20" s="26">
        <v>0</v>
      </c>
      <c r="F20" s="26" t="s">
        <v>8</v>
      </c>
      <c r="G20" s="25" t="s">
        <v>37</v>
      </c>
      <c r="H20" s="28">
        <v>1</v>
      </c>
      <c r="I20" s="25">
        <v>0</v>
      </c>
      <c r="J20" s="25">
        <v>1</v>
      </c>
      <c r="K20" s="25">
        <v>12050100</v>
      </c>
      <c r="L20" s="35">
        <v>17</v>
      </c>
    </row>
    <row r="21" spans="1:12" ht="20.100000000000001" customHeight="1" x14ac:dyDescent="0.25">
      <c r="A21" s="26"/>
      <c r="B21" s="25"/>
      <c r="C21" s="26">
        <v>2500700720</v>
      </c>
      <c r="D21" s="27">
        <v>100000463802</v>
      </c>
      <c r="E21" s="26">
        <v>1</v>
      </c>
      <c r="F21" s="26" t="s">
        <v>8</v>
      </c>
      <c r="G21" s="25" t="s">
        <v>37</v>
      </c>
      <c r="H21" s="28">
        <v>49999</v>
      </c>
      <c r="I21" s="29">
        <v>-49998</v>
      </c>
      <c r="J21" s="25">
        <v>1</v>
      </c>
      <c r="K21" s="25">
        <v>12050100</v>
      </c>
      <c r="L21" s="35">
        <v>18</v>
      </c>
    </row>
    <row r="22" spans="1:12" ht="20.100000000000001" customHeight="1" x14ac:dyDescent="0.25">
      <c r="A22" s="26"/>
      <c r="B22" s="25"/>
      <c r="C22" s="26">
        <v>2500700720</v>
      </c>
      <c r="D22" s="27">
        <v>100000463803</v>
      </c>
      <c r="E22" s="26">
        <v>0</v>
      </c>
      <c r="F22" s="26" t="s">
        <v>8</v>
      </c>
      <c r="G22" s="25" t="s">
        <v>38</v>
      </c>
      <c r="H22" s="28">
        <v>1</v>
      </c>
      <c r="I22" s="25">
        <v>0</v>
      </c>
      <c r="J22" s="25">
        <v>1</v>
      </c>
      <c r="K22" s="25">
        <v>12050100</v>
      </c>
      <c r="L22" s="35">
        <v>19</v>
      </c>
    </row>
    <row r="23" spans="1:12" ht="20.100000000000001" customHeight="1" x14ac:dyDescent="0.25">
      <c r="A23" s="26"/>
      <c r="B23" s="25"/>
      <c r="C23" s="26">
        <v>2500700720</v>
      </c>
      <c r="D23" s="27">
        <v>100000463803</v>
      </c>
      <c r="E23" s="26">
        <v>1</v>
      </c>
      <c r="F23" s="26" t="s">
        <v>8</v>
      </c>
      <c r="G23" s="25" t="s">
        <v>38</v>
      </c>
      <c r="H23" s="28">
        <v>44999</v>
      </c>
      <c r="I23" s="29">
        <v>-44998</v>
      </c>
      <c r="J23" s="25">
        <v>1</v>
      </c>
      <c r="K23" s="25">
        <v>12050100</v>
      </c>
      <c r="L23" s="35">
        <v>20</v>
      </c>
    </row>
    <row r="24" spans="1:12" ht="20.100000000000001" customHeight="1" x14ac:dyDescent="0.25">
      <c r="A24" s="26"/>
      <c r="B24" s="25"/>
      <c r="C24" s="26">
        <v>2500700720</v>
      </c>
      <c r="D24" s="27">
        <v>100000463804</v>
      </c>
      <c r="E24" s="26">
        <v>0</v>
      </c>
      <c r="F24" s="26" t="s">
        <v>8</v>
      </c>
      <c r="G24" s="25" t="s">
        <v>38</v>
      </c>
      <c r="H24" s="28">
        <v>1</v>
      </c>
      <c r="I24" s="25">
        <v>0</v>
      </c>
      <c r="J24" s="25">
        <v>1</v>
      </c>
      <c r="K24" s="25">
        <v>12050100</v>
      </c>
      <c r="L24" s="35">
        <v>21</v>
      </c>
    </row>
    <row r="25" spans="1:12" ht="20.100000000000001" customHeight="1" x14ac:dyDescent="0.25">
      <c r="A25" s="26"/>
      <c r="B25" s="25"/>
      <c r="C25" s="26">
        <v>2500700720</v>
      </c>
      <c r="D25" s="27">
        <v>100000463804</v>
      </c>
      <c r="E25" s="26">
        <v>1</v>
      </c>
      <c r="F25" s="26" t="s">
        <v>8</v>
      </c>
      <c r="G25" s="25" t="s">
        <v>38</v>
      </c>
      <c r="H25" s="28">
        <v>44999</v>
      </c>
      <c r="I25" s="29">
        <v>-44998</v>
      </c>
      <c r="J25" s="25">
        <v>1</v>
      </c>
      <c r="K25" s="25">
        <v>12050100</v>
      </c>
      <c r="L25" s="35">
        <v>22</v>
      </c>
    </row>
    <row r="26" spans="1:12" ht="20.100000000000001" customHeight="1" x14ac:dyDescent="0.25">
      <c r="A26" s="26"/>
      <c r="B26" s="25"/>
      <c r="C26" s="26">
        <v>2500700720</v>
      </c>
      <c r="D26" s="27">
        <v>100000463805</v>
      </c>
      <c r="E26" s="26">
        <v>0</v>
      </c>
      <c r="F26" s="26" t="s">
        <v>8</v>
      </c>
      <c r="G26" s="25" t="s">
        <v>39</v>
      </c>
      <c r="H26" s="28">
        <v>1</v>
      </c>
      <c r="I26" s="25">
        <v>0</v>
      </c>
      <c r="J26" s="25">
        <v>1</v>
      </c>
      <c r="K26" s="25">
        <v>12050100</v>
      </c>
      <c r="L26" s="35">
        <v>23</v>
      </c>
    </row>
    <row r="27" spans="1:12" ht="20.100000000000001" customHeight="1" x14ac:dyDescent="0.25">
      <c r="A27" s="26"/>
      <c r="B27" s="25"/>
      <c r="C27" s="26">
        <v>2500700720</v>
      </c>
      <c r="D27" s="27">
        <v>100000463805</v>
      </c>
      <c r="E27" s="26">
        <v>1</v>
      </c>
      <c r="F27" s="26" t="s">
        <v>8</v>
      </c>
      <c r="G27" s="25" t="s">
        <v>39</v>
      </c>
      <c r="H27" s="28">
        <v>49999</v>
      </c>
      <c r="I27" s="29">
        <v>-49998</v>
      </c>
      <c r="J27" s="25">
        <v>1</v>
      </c>
      <c r="K27" s="25">
        <v>12050100</v>
      </c>
      <c r="L27" s="35">
        <v>24</v>
      </c>
    </row>
    <row r="28" spans="1:12" ht="20.100000000000001" customHeight="1" x14ac:dyDescent="0.25">
      <c r="A28" s="26"/>
      <c r="B28" s="25"/>
      <c r="C28" s="26">
        <v>2500700720</v>
      </c>
      <c r="D28" s="27">
        <v>100000463806</v>
      </c>
      <c r="E28" s="26">
        <v>0</v>
      </c>
      <c r="F28" s="26" t="s">
        <v>8</v>
      </c>
      <c r="G28" s="25" t="s">
        <v>39</v>
      </c>
      <c r="H28" s="28">
        <v>1</v>
      </c>
      <c r="I28" s="25">
        <v>0</v>
      </c>
      <c r="J28" s="25">
        <v>1</v>
      </c>
      <c r="K28" s="25">
        <v>12050100</v>
      </c>
      <c r="L28" s="35">
        <v>25</v>
      </c>
    </row>
    <row r="29" spans="1:12" ht="20.100000000000001" customHeight="1" x14ac:dyDescent="0.25">
      <c r="A29" s="26"/>
      <c r="B29" s="25"/>
      <c r="C29" s="26">
        <v>2500700720</v>
      </c>
      <c r="D29" s="27">
        <v>100000463806</v>
      </c>
      <c r="E29" s="26">
        <v>1</v>
      </c>
      <c r="F29" s="26" t="s">
        <v>8</v>
      </c>
      <c r="G29" s="25" t="s">
        <v>39</v>
      </c>
      <c r="H29" s="28">
        <v>44999</v>
      </c>
      <c r="I29" s="29">
        <v>-44998</v>
      </c>
      <c r="J29" s="25">
        <v>1</v>
      </c>
      <c r="K29" s="25">
        <v>12050100</v>
      </c>
      <c r="L29" s="35">
        <v>26</v>
      </c>
    </row>
    <row r="30" spans="1:12" ht="20.100000000000001" customHeight="1" x14ac:dyDescent="0.25">
      <c r="A30" s="26"/>
      <c r="B30" s="25"/>
      <c r="C30" s="26">
        <v>2500700720</v>
      </c>
      <c r="D30" s="27">
        <v>100000463807</v>
      </c>
      <c r="E30" s="26">
        <v>0</v>
      </c>
      <c r="F30" s="26" t="s">
        <v>8</v>
      </c>
      <c r="G30" s="25" t="s">
        <v>39</v>
      </c>
      <c r="H30" s="28">
        <v>1</v>
      </c>
      <c r="I30" s="25">
        <v>0</v>
      </c>
      <c r="J30" s="25">
        <v>1</v>
      </c>
      <c r="K30" s="25">
        <v>12050100</v>
      </c>
      <c r="L30" s="35">
        <v>27</v>
      </c>
    </row>
    <row r="31" spans="1:12" ht="20.100000000000001" customHeight="1" x14ac:dyDescent="0.25">
      <c r="A31" s="26"/>
      <c r="B31" s="25"/>
      <c r="C31" s="26">
        <v>2500700720</v>
      </c>
      <c r="D31" s="27">
        <v>100000463807</v>
      </c>
      <c r="E31" s="26">
        <v>1</v>
      </c>
      <c r="F31" s="26" t="s">
        <v>8</v>
      </c>
      <c r="G31" s="25" t="s">
        <v>39</v>
      </c>
      <c r="H31" s="28">
        <v>44999</v>
      </c>
      <c r="I31" s="29">
        <v>-44998</v>
      </c>
      <c r="J31" s="25">
        <v>1</v>
      </c>
      <c r="K31" s="25">
        <v>12050100</v>
      </c>
      <c r="L31" s="35">
        <v>28</v>
      </c>
    </row>
    <row r="32" spans="1:12" ht="20.100000000000001" customHeight="1" x14ac:dyDescent="0.25">
      <c r="A32" s="26"/>
      <c r="B32" s="25"/>
      <c r="C32" s="26">
        <v>2500700720</v>
      </c>
      <c r="D32" s="27">
        <v>100000463809</v>
      </c>
      <c r="E32" s="26">
        <v>0</v>
      </c>
      <c r="F32" s="26" t="s">
        <v>8</v>
      </c>
      <c r="G32" s="25" t="s">
        <v>40</v>
      </c>
      <c r="H32" s="28">
        <v>1</v>
      </c>
      <c r="I32" s="25">
        <v>0</v>
      </c>
      <c r="J32" s="25">
        <v>1</v>
      </c>
      <c r="K32" s="25">
        <v>12050100</v>
      </c>
      <c r="L32" s="35">
        <v>29</v>
      </c>
    </row>
    <row r="33" spans="1:12" ht="20.100000000000001" customHeight="1" x14ac:dyDescent="0.25">
      <c r="A33" s="26"/>
      <c r="B33" s="25"/>
      <c r="C33" s="26">
        <v>2500700720</v>
      </c>
      <c r="D33" s="27">
        <v>100000463809</v>
      </c>
      <c r="E33" s="26">
        <v>1</v>
      </c>
      <c r="F33" s="26" t="s">
        <v>8</v>
      </c>
      <c r="G33" s="25" t="s">
        <v>40</v>
      </c>
      <c r="H33" s="28">
        <v>44999</v>
      </c>
      <c r="I33" s="29">
        <v>-44998</v>
      </c>
      <c r="J33" s="25">
        <v>1</v>
      </c>
      <c r="K33" s="25">
        <v>12050100</v>
      </c>
      <c r="L33" s="35">
        <v>30</v>
      </c>
    </row>
    <row r="34" spans="1:12" ht="20.100000000000001" customHeight="1" x14ac:dyDescent="0.25">
      <c r="A34" s="26">
        <v>3</v>
      </c>
      <c r="B34" s="23" t="s">
        <v>270</v>
      </c>
      <c r="C34" s="26">
        <v>2500700741</v>
      </c>
      <c r="D34" s="27">
        <v>100000400313</v>
      </c>
      <c r="E34" s="26">
        <v>0</v>
      </c>
      <c r="F34" s="26" t="s">
        <v>21</v>
      </c>
      <c r="G34" s="25" t="s">
        <v>100</v>
      </c>
      <c r="H34" s="28">
        <v>1</v>
      </c>
      <c r="I34" s="25">
        <v>0</v>
      </c>
      <c r="J34" s="25">
        <v>1</v>
      </c>
      <c r="K34" s="25">
        <v>12060200</v>
      </c>
      <c r="L34" s="35">
        <v>1</v>
      </c>
    </row>
    <row r="35" spans="1:12" ht="20.100000000000001" customHeight="1" x14ac:dyDescent="0.25">
      <c r="A35" s="26"/>
      <c r="B35" s="25"/>
      <c r="C35" s="26">
        <v>2500700741</v>
      </c>
      <c r="D35" s="27">
        <v>100000400313</v>
      </c>
      <c r="E35" s="26">
        <v>1</v>
      </c>
      <c r="F35" s="26" t="s">
        <v>21</v>
      </c>
      <c r="G35" s="25" t="s">
        <v>100</v>
      </c>
      <c r="H35" s="28">
        <v>538899</v>
      </c>
      <c r="I35" s="29">
        <v>-538898</v>
      </c>
      <c r="J35" s="25">
        <v>1</v>
      </c>
      <c r="K35" s="25">
        <v>12060200</v>
      </c>
      <c r="L35" s="35">
        <v>2</v>
      </c>
    </row>
    <row r="36" spans="1:12" ht="20.100000000000001" customHeight="1" x14ac:dyDescent="0.25">
      <c r="A36" s="26"/>
      <c r="B36" s="25"/>
      <c r="C36" s="26">
        <v>2500700741</v>
      </c>
      <c r="D36" s="27">
        <v>100000400315</v>
      </c>
      <c r="E36" s="26">
        <v>0</v>
      </c>
      <c r="F36" s="26" t="s">
        <v>21</v>
      </c>
      <c r="G36" s="25" t="s">
        <v>101</v>
      </c>
      <c r="H36" s="28">
        <v>1</v>
      </c>
      <c r="I36" s="25">
        <v>0</v>
      </c>
      <c r="J36" s="25">
        <v>1</v>
      </c>
      <c r="K36" s="25">
        <v>12060200</v>
      </c>
      <c r="L36" s="35">
        <v>3</v>
      </c>
    </row>
    <row r="37" spans="1:12" ht="20.100000000000001" customHeight="1" x14ac:dyDescent="0.25">
      <c r="A37" s="26"/>
      <c r="B37" s="25"/>
      <c r="C37" s="26">
        <v>2500700741</v>
      </c>
      <c r="D37" s="27">
        <v>100000400315</v>
      </c>
      <c r="E37" s="26">
        <v>1</v>
      </c>
      <c r="F37" s="26" t="s">
        <v>21</v>
      </c>
      <c r="G37" s="25" t="s">
        <v>101</v>
      </c>
      <c r="H37" s="28">
        <v>58635</v>
      </c>
      <c r="I37" s="29">
        <v>-58634</v>
      </c>
      <c r="J37" s="25">
        <v>1</v>
      </c>
      <c r="K37" s="25">
        <v>12060200</v>
      </c>
      <c r="L37" s="35">
        <v>4</v>
      </c>
    </row>
    <row r="38" spans="1:12" ht="20.100000000000001" customHeight="1" x14ac:dyDescent="0.25">
      <c r="A38" s="26"/>
      <c r="B38" s="25"/>
      <c r="C38" s="26">
        <v>2500700741</v>
      </c>
      <c r="D38" s="27">
        <v>100000400316</v>
      </c>
      <c r="E38" s="26">
        <v>0</v>
      </c>
      <c r="F38" s="26" t="s">
        <v>21</v>
      </c>
      <c r="G38" s="25" t="s">
        <v>102</v>
      </c>
      <c r="H38" s="28">
        <v>1</v>
      </c>
      <c r="I38" s="25">
        <v>0</v>
      </c>
      <c r="J38" s="25">
        <v>1</v>
      </c>
      <c r="K38" s="25">
        <v>12060200</v>
      </c>
      <c r="L38" s="35">
        <v>5</v>
      </c>
    </row>
    <row r="39" spans="1:12" ht="20.100000000000001" customHeight="1" x14ac:dyDescent="0.25">
      <c r="A39" s="26"/>
      <c r="B39" s="25"/>
      <c r="C39" s="26">
        <v>2500700741</v>
      </c>
      <c r="D39" s="27">
        <v>100000400316</v>
      </c>
      <c r="E39" s="26">
        <v>1</v>
      </c>
      <c r="F39" s="26" t="s">
        <v>21</v>
      </c>
      <c r="G39" s="25" t="s">
        <v>102</v>
      </c>
      <c r="H39" s="28">
        <v>58635</v>
      </c>
      <c r="I39" s="29">
        <v>-58634</v>
      </c>
      <c r="J39" s="25">
        <v>1</v>
      </c>
      <c r="K39" s="25">
        <v>12060200</v>
      </c>
      <c r="L39" s="35">
        <v>6</v>
      </c>
    </row>
    <row r="40" spans="1:12" ht="20.100000000000001" customHeight="1" x14ac:dyDescent="0.25">
      <c r="A40" s="26"/>
      <c r="B40" s="25"/>
      <c r="C40" s="26">
        <v>2500700741</v>
      </c>
      <c r="D40" s="27">
        <v>100000400317</v>
      </c>
      <c r="E40" s="26">
        <v>0</v>
      </c>
      <c r="F40" s="26" t="s">
        <v>21</v>
      </c>
      <c r="G40" s="25" t="s">
        <v>103</v>
      </c>
      <c r="H40" s="28">
        <v>1</v>
      </c>
      <c r="I40" s="25">
        <v>0</v>
      </c>
      <c r="J40" s="25">
        <v>1</v>
      </c>
      <c r="K40" s="25">
        <v>12060200</v>
      </c>
      <c r="L40" s="35">
        <v>7</v>
      </c>
    </row>
    <row r="41" spans="1:12" ht="20.100000000000001" customHeight="1" x14ac:dyDescent="0.25">
      <c r="A41" s="26"/>
      <c r="B41" s="25"/>
      <c r="C41" s="26">
        <v>2500700741</v>
      </c>
      <c r="D41" s="27">
        <v>100000400317</v>
      </c>
      <c r="E41" s="26">
        <v>1</v>
      </c>
      <c r="F41" s="26" t="s">
        <v>21</v>
      </c>
      <c r="G41" s="25" t="s">
        <v>103</v>
      </c>
      <c r="H41" s="28">
        <v>537999</v>
      </c>
      <c r="I41" s="29">
        <v>-537998</v>
      </c>
      <c r="J41" s="25">
        <v>1</v>
      </c>
      <c r="K41" s="25">
        <v>12060200</v>
      </c>
      <c r="L41" s="35">
        <v>8</v>
      </c>
    </row>
    <row r="42" spans="1:12" ht="20.100000000000001" customHeight="1" x14ac:dyDescent="0.25">
      <c r="A42" s="26"/>
      <c r="B42" s="25"/>
      <c r="C42" s="26">
        <v>2500700741</v>
      </c>
      <c r="D42" s="27">
        <v>100000400318</v>
      </c>
      <c r="E42" s="26">
        <v>0</v>
      </c>
      <c r="F42" s="26" t="s">
        <v>21</v>
      </c>
      <c r="G42" s="25" t="s">
        <v>104</v>
      </c>
      <c r="H42" s="28">
        <v>1</v>
      </c>
      <c r="I42" s="25">
        <v>0</v>
      </c>
      <c r="J42" s="25">
        <v>1</v>
      </c>
      <c r="K42" s="25">
        <v>12060200</v>
      </c>
      <c r="L42" s="35">
        <v>9</v>
      </c>
    </row>
    <row r="43" spans="1:12" ht="20.100000000000001" customHeight="1" x14ac:dyDescent="0.25">
      <c r="A43" s="26"/>
      <c r="B43" s="25"/>
      <c r="C43" s="26">
        <v>2500700741</v>
      </c>
      <c r="D43" s="27">
        <v>100000400318</v>
      </c>
      <c r="E43" s="26">
        <v>1</v>
      </c>
      <c r="F43" s="26" t="s">
        <v>21</v>
      </c>
      <c r="G43" s="25" t="s">
        <v>104</v>
      </c>
      <c r="H43" s="28">
        <v>325279</v>
      </c>
      <c r="I43" s="29">
        <v>-325278</v>
      </c>
      <c r="J43" s="25">
        <v>1</v>
      </c>
      <c r="K43" s="25">
        <v>12060200</v>
      </c>
      <c r="L43" s="35">
        <v>10</v>
      </c>
    </row>
    <row r="44" spans="1:12" ht="20.100000000000001" customHeight="1" x14ac:dyDescent="0.25">
      <c r="A44" s="26"/>
      <c r="B44" s="25"/>
      <c r="C44" s="26">
        <v>2500700741</v>
      </c>
      <c r="D44" s="27">
        <v>100000400333</v>
      </c>
      <c r="E44" s="26">
        <v>0</v>
      </c>
      <c r="F44" s="26" t="s">
        <v>21</v>
      </c>
      <c r="G44" s="25" t="s">
        <v>105</v>
      </c>
      <c r="H44" s="28">
        <v>1</v>
      </c>
      <c r="I44" s="25">
        <v>0</v>
      </c>
      <c r="J44" s="25">
        <v>1</v>
      </c>
      <c r="K44" s="25">
        <v>12060200</v>
      </c>
      <c r="L44" s="35">
        <v>11</v>
      </c>
    </row>
    <row r="45" spans="1:12" ht="20.100000000000001" customHeight="1" x14ac:dyDescent="0.25">
      <c r="A45" s="26"/>
      <c r="B45" s="25"/>
      <c r="C45" s="26">
        <v>2500700741</v>
      </c>
      <c r="D45" s="27">
        <v>100000400333</v>
      </c>
      <c r="E45" s="26">
        <v>1</v>
      </c>
      <c r="F45" s="26" t="s">
        <v>21</v>
      </c>
      <c r="G45" s="25" t="s">
        <v>105</v>
      </c>
      <c r="H45" s="28">
        <v>670099</v>
      </c>
      <c r="I45" s="29">
        <v>-670098</v>
      </c>
      <c r="J45" s="25">
        <v>1</v>
      </c>
      <c r="K45" s="25">
        <v>12060200</v>
      </c>
      <c r="L45" s="35">
        <v>12</v>
      </c>
    </row>
    <row r="46" spans="1:12" ht="20.100000000000001" customHeight="1" x14ac:dyDescent="0.25">
      <c r="A46" s="26"/>
      <c r="B46" s="25"/>
      <c r="C46" s="26">
        <v>2500700741</v>
      </c>
      <c r="D46" s="27">
        <v>100000400334</v>
      </c>
      <c r="E46" s="26">
        <v>0</v>
      </c>
      <c r="F46" s="26" t="s">
        <v>21</v>
      </c>
      <c r="G46" s="25" t="s">
        <v>106</v>
      </c>
      <c r="H46" s="28">
        <v>1</v>
      </c>
      <c r="I46" s="25">
        <v>0</v>
      </c>
      <c r="J46" s="25">
        <v>1</v>
      </c>
      <c r="K46" s="25">
        <v>12060200</v>
      </c>
      <c r="L46" s="35">
        <v>13</v>
      </c>
    </row>
    <row r="47" spans="1:12" ht="20.100000000000001" customHeight="1" x14ac:dyDescent="0.25">
      <c r="A47" s="26"/>
      <c r="B47" s="25"/>
      <c r="C47" s="26">
        <v>2500700741</v>
      </c>
      <c r="D47" s="27">
        <v>100000400334</v>
      </c>
      <c r="E47" s="26">
        <v>1</v>
      </c>
      <c r="F47" s="26" t="s">
        <v>21</v>
      </c>
      <c r="G47" s="25" t="s">
        <v>106</v>
      </c>
      <c r="H47" s="28">
        <v>539814</v>
      </c>
      <c r="I47" s="29">
        <v>-539813</v>
      </c>
      <c r="J47" s="25">
        <v>1</v>
      </c>
      <c r="K47" s="25">
        <v>12060200</v>
      </c>
      <c r="L47" s="35">
        <v>14</v>
      </c>
    </row>
    <row r="48" spans="1:12" ht="20.100000000000001" customHeight="1" x14ac:dyDescent="0.25">
      <c r="A48" s="26"/>
      <c r="B48" s="25"/>
      <c r="C48" s="26">
        <v>2500700741</v>
      </c>
      <c r="D48" s="27">
        <v>100000400335</v>
      </c>
      <c r="E48" s="26">
        <v>0</v>
      </c>
      <c r="F48" s="26" t="s">
        <v>21</v>
      </c>
      <c r="G48" s="25" t="s">
        <v>107</v>
      </c>
      <c r="H48" s="28">
        <v>1</v>
      </c>
      <c r="I48" s="25">
        <v>0</v>
      </c>
      <c r="J48" s="25">
        <v>1</v>
      </c>
      <c r="K48" s="25">
        <v>12060200</v>
      </c>
      <c r="L48" s="35">
        <v>15</v>
      </c>
    </row>
    <row r="49" spans="1:12" ht="20.100000000000001" customHeight="1" x14ac:dyDescent="0.25">
      <c r="A49" s="26"/>
      <c r="B49" s="25"/>
      <c r="C49" s="26">
        <v>2500700741</v>
      </c>
      <c r="D49" s="27">
        <v>100000400335</v>
      </c>
      <c r="E49" s="26">
        <v>1</v>
      </c>
      <c r="F49" s="26" t="s">
        <v>21</v>
      </c>
      <c r="G49" s="25" t="s">
        <v>107</v>
      </c>
      <c r="H49" s="28">
        <v>1003386</v>
      </c>
      <c r="I49" s="29">
        <v>-1003385</v>
      </c>
      <c r="J49" s="25">
        <v>1</v>
      </c>
      <c r="K49" s="25">
        <v>12060200</v>
      </c>
      <c r="L49" s="35">
        <v>16</v>
      </c>
    </row>
    <row r="50" spans="1:12" ht="20.100000000000001" customHeight="1" x14ac:dyDescent="0.25">
      <c r="A50" s="26"/>
      <c r="B50" s="25"/>
      <c r="C50" s="26">
        <v>2500700741</v>
      </c>
      <c r="D50" s="27">
        <v>100000400339</v>
      </c>
      <c r="E50" s="26">
        <v>0</v>
      </c>
      <c r="F50" s="26" t="s">
        <v>21</v>
      </c>
      <c r="G50" s="25" t="s">
        <v>108</v>
      </c>
      <c r="H50" s="28">
        <v>1</v>
      </c>
      <c r="I50" s="25">
        <v>0</v>
      </c>
      <c r="J50" s="25">
        <v>1</v>
      </c>
      <c r="K50" s="25">
        <v>12060200</v>
      </c>
      <c r="L50" s="35">
        <v>17</v>
      </c>
    </row>
    <row r="51" spans="1:12" ht="20.100000000000001" customHeight="1" x14ac:dyDescent="0.25">
      <c r="A51" s="26"/>
      <c r="B51" s="25"/>
      <c r="C51" s="26">
        <v>2500700741</v>
      </c>
      <c r="D51" s="27">
        <v>100000400339</v>
      </c>
      <c r="E51" s="26">
        <v>1</v>
      </c>
      <c r="F51" s="26" t="s">
        <v>21</v>
      </c>
      <c r="G51" s="25" t="s">
        <v>108</v>
      </c>
      <c r="H51" s="28">
        <v>539814</v>
      </c>
      <c r="I51" s="29">
        <v>-539813</v>
      </c>
      <c r="J51" s="25">
        <v>1</v>
      </c>
      <c r="K51" s="25">
        <v>12060200</v>
      </c>
      <c r="L51" s="35">
        <v>18</v>
      </c>
    </row>
    <row r="52" spans="1:12" ht="20.100000000000001" customHeight="1" x14ac:dyDescent="0.25">
      <c r="A52" s="26"/>
      <c r="B52" s="25"/>
      <c r="C52" s="26">
        <v>2500700741</v>
      </c>
      <c r="D52" s="27">
        <v>100000400340</v>
      </c>
      <c r="E52" s="26">
        <v>0</v>
      </c>
      <c r="F52" s="26" t="s">
        <v>21</v>
      </c>
      <c r="G52" s="25" t="s">
        <v>109</v>
      </c>
      <c r="H52" s="28">
        <v>1</v>
      </c>
      <c r="I52" s="25">
        <v>0</v>
      </c>
      <c r="J52" s="25">
        <v>1</v>
      </c>
      <c r="K52" s="25">
        <v>12060200</v>
      </c>
      <c r="L52" s="35">
        <v>19</v>
      </c>
    </row>
    <row r="53" spans="1:12" ht="20.100000000000001" customHeight="1" x14ac:dyDescent="0.25">
      <c r="A53" s="26"/>
      <c r="B53" s="25"/>
      <c r="C53" s="26">
        <v>2500700741</v>
      </c>
      <c r="D53" s="27">
        <v>100000400340</v>
      </c>
      <c r="E53" s="26">
        <v>1</v>
      </c>
      <c r="F53" s="26" t="s">
        <v>21</v>
      </c>
      <c r="G53" s="25" t="s">
        <v>109</v>
      </c>
      <c r="H53" s="28">
        <v>539814</v>
      </c>
      <c r="I53" s="29">
        <v>-539813</v>
      </c>
      <c r="J53" s="25">
        <v>1</v>
      </c>
      <c r="K53" s="25">
        <v>12060200</v>
      </c>
      <c r="L53" s="35">
        <v>20</v>
      </c>
    </row>
    <row r="54" spans="1:12" ht="20.100000000000001" customHeight="1" x14ac:dyDescent="0.25">
      <c r="A54" s="26"/>
      <c r="B54" s="25"/>
      <c r="C54" s="26">
        <v>2500700741</v>
      </c>
      <c r="D54" s="27">
        <v>100000400341</v>
      </c>
      <c r="E54" s="26">
        <v>0</v>
      </c>
      <c r="F54" s="26" t="s">
        <v>21</v>
      </c>
      <c r="G54" s="25" t="s">
        <v>110</v>
      </c>
      <c r="H54" s="28">
        <v>1</v>
      </c>
      <c r="I54" s="25">
        <v>0</v>
      </c>
      <c r="J54" s="25">
        <v>1</v>
      </c>
      <c r="K54" s="25">
        <v>12060200</v>
      </c>
      <c r="L54" s="35">
        <v>21</v>
      </c>
    </row>
    <row r="55" spans="1:12" ht="20.100000000000001" customHeight="1" x14ac:dyDescent="0.25">
      <c r="A55" s="26"/>
      <c r="B55" s="25"/>
      <c r="C55" s="26">
        <v>2500700741</v>
      </c>
      <c r="D55" s="27">
        <v>100000400341</v>
      </c>
      <c r="E55" s="26">
        <v>1</v>
      </c>
      <c r="F55" s="26" t="s">
        <v>21</v>
      </c>
      <c r="G55" s="25" t="s">
        <v>110</v>
      </c>
      <c r="H55" s="28">
        <v>539814</v>
      </c>
      <c r="I55" s="29">
        <v>-539813</v>
      </c>
      <c r="J55" s="25">
        <v>1</v>
      </c>
      <c r="K55" s="25">
        <v>12060200</v>
      </c>
      <c r="L55" s="35">
        <v>22</v>
      </c>
    </row>
    <row r="56" spans="1:12" ht="20.100000000000001" customHeight="1" x14ac:dyDescent="0.25">
      <c r="A56" s="26"/>
      <c r="B56" s="25"/>
      <c r="C56" s="26">
        <v>2500700741</v>
      </c>
      <c r="D56" s="27">
        <v>100000400344</v>
      </c>
      <c r="E56" s="26">
        <v>0</v>
      </c>
      <c r="F56" s="26" t="s">
        <v>21</v>
      </c>
      <c r="G56" s="25" t="s">
        <v>111</v>
      </c>
      <c r="H56" s="28">
        <v>1</v>
      </c>
      <c r="I56" s="25">
        <v>0</v>
      </c>
      <c r="J56" s="25">
        <v>1</v>
      </c>
      <c r="K56" s="25">
        <v>12060200</v>
      </c>
      <c r="L56" s="35">
        <v>23</v>
      </c>
    </row>
    <row r="57" spans="1:12" ht="20.100000000000001" customHeight="1" x14ac:dyDescent="0.25">
      <c r="A57" s="26"/>
      <c r="B57" s="25"/>
      <c r="C57" s="26">
        <v>2500700741</v>
      </c>
      <c r="D57" s="27">
        <v>100000400344</v>
      </c>
      <c r="E57" s="26">
        <v>1</v>
      </c>
      <c r="F57" s="26" t="s">
        <v>21</v>
      </c>
      <c r="G57" s="25" t="s">
        <v>111</v>
      </c>
      <c r="H57" s="28">
        <v>55527</v>
      </c>
      <c r="I57" s="29">
        <v>-55526</v>
      </c>
      <c r="J57" s="25">
        <v>1</v>
      </c>
      <c r="K57" s="25">
        <v>12060200</v>
      </c>
      <c r="L57" s="35">
        <v>24</v>
      </c>
    </row>
    <row r="58" spans="1:12" ht="20.100000000000001" customHeight="1" x14ac:dyDescent="0.25">
      <c r="A58" s="26"/>
      <c r="B58" s="25"/>
      <c r="C58" s="26">
        <v>2500700741</v>
      </c>
      <c r="D58" s="27">
        <v>100000400346</v>
      </c>
      <c r="E58" s="26">
        <v>0</v>
      </c>
      <c r="F58" s="26" t="s">
        <v>21</v>
      </c>
      <c r="G58" s="25" t="s">
        <v>112</v>
      </c>
      <c r="H58" s="28">
        <v>1</v>
      </c>
      <c r="I58" s="25">
        <v>0</v>
      </c>
      <c r="J58" s="25">
        <v>1</v>
      </c>
      <c r="K58" s="25">
        <v>12060200</v>
      </c>
      <c r="L58" s="35">
        <v>25</v>
      </c>
    </row>
    <row r="59" spans="1:12" ht="20.100000000000001" customHeight="1" x14ac:dyDescent="0.25">
      <c r="A59" s="26"/>
      <c r="B59" s="25"/>
      <c r="C59" s="26">
        <v>2500700741</v>
      </c>
      <c r="D59" s="27">
        <v>100000400346</v>
      </c>
      <c r="E59" s="26">
        <v>1</v>
      </c>
      <c r="F59" s="26" t="s">
        <v>21</v>
      </c>
      <c r="G59" s="25" t="s">
        <v>112</v>
      </c>
      <c r="H59" s="28">
        <v>55527</v>
      </c>
      <c r="I59" s="29">
        <v>-55526</v>
      </c>
      <c r="J59" s="25">
        <v>1</v>
      </c>
      <c r="K59" s="25">
        <v>12060200</v>
      </c>
      <c r="L59" s="35">
        <v>26</v>
      </c>
    </row>
    <row r="60" spans="1:12" ht="20.100000000000001" customHeight="1" x14ac:dyDescent="0.25">
      <c r="A60" s="26"/>
      <c r="B60" s="25"/>
      <c r="C60" s="26">
        <v>2500700741</v>
      </c>
      <c r="D60" s="27">
        <v>100000400347</v>
      </c>
      <c r="E60" s="26">
        <v>0</v>
      </c>
      <c r="F60" s="26" t="s">
        <v>21</v>
      </c>
      <c r="G60" s="25" t="s">
        <v>113</v>
      </c>
      <c r="H60" s="28">
        <v>1</v>
      </c>
      <c r="I60" s="25">
        <v>0</v>
      </c>
      <c r="J60" s="25">
        <v>1</v>
      </c>
      <c r="K60" s="25">
        <v>12060200</v>
      </c>
      <c r="L60" s="35">
        <v>27</v>
      </c>
    </row>
    <row r="61" spans="1:12" ht="20.100000000000001" customHeight="1" x14ac:dyDescent="0.25">
      <c r="A61" s="26"/>
      <c r="B61" s="25"/>
      <c r="C61" s="26">
        <v>2500700741</v>
      </c>
      <c r="D61" s="27">
        <v>100000400347</v>
      </c>
      <c r="E61" s="26">
        <v>1</v>
      </c>
      <c r="F61" s="26" t="s">
        <v>21</v>
      </c>
      <c r="G61" s="25" t="s">
        <v>113</v>
      </c>
      <c r="H61" s="28">
        <v>539814</v>
      </c>
      <c r="I61" s="29">
        <v>-539813</v>
      </c>
      <c r="J61" s="25">
        <v>1</v>
      </c>
      <c r="K61" s="25">
        <v>12060200</v>
      </c>
      <c r="L61" s="35">
        <v>28</v>
      </c>
    </row>
    <row r="62" spans="1:12" ht="20.100000000000001" customHeight="1" x14ac:dyDescent="0.25">
      <c r="A62" s="26"/>
      <c r="B62" s="25"/>
      <c r="C62" s="26">
        <v>2500700741</v>
      </c>
      <c r="D62" s="27">
        <v>100000400348</v>
      </c>
      <c r="E62" s="26">
        <v>0</v>
      </c>
      <c r="F62" s="26" t="s">
        <v>21</v>
      </c>
      <c r="G62" s="25" t="s">
        <v>114</v>
      </c>
      <c r="H62" s="28">
        <v>1</v>
      </c>
      <c r="I62" s="25">
        <v>0</v>
      </c>
      <c r="J62" s="25">
        <v>1</v>
      </c>
      <c r="K62" s="25">
        <v>12060200</v>
      </c>
      <c r="L62" s="35">
        <v>29</v>
      </c>
    </row>
    <row r="63" spans="1:12" ht="20.100000000000001" customHeight="1" x14ac:dyDescent="0.25">
      <c r="A63" s="26"/>
      <c r="B63" s="25"/>
      <c r="C63" s="26">
        <v>2500700741</v>
      </c>
      <c r="D63" s="27">
        <v>100000400348</v>
      </c>
      <c r="E63" s="26">
        <v>1</v>
      </c>
      <c r="F63" s="26" t="s">
        <v>21</v>
      </c>
      <c r="G63" s="25" t="s">
        <v>114</v>
      </c>
      <c r="H63" s="28">
        <v>539814</v>
      </c>
      <c r="I63" s="29">
        <v>-539813</v>
      </c>
      <c r="J63" s="25">
        <v>1</v>
      </c>
      <c r="K63" s="25">
        <v>12060200</v>
      </c>
      <c r="L63" s="35">
        <v>30</v>
      </c>
    </row>
    <row r="64" spans="1:12" ht="20.100000000000001" customHeight="1" x14ac:dyDescent="0.25">
      <c r="A64" s="26"/>
      <c r="B64" s="25"/>
      <c r="C64" s="26">
        <v>2500700741</v>
      </c>
      <c r="D64" s="27">
        <v>100000400349</v>
      </c>
      <c r="E64" s="26">
        <v>0</v>
      </c>
      <c r="F64" s="26" t="s">
        <v>21</v>
      </c>
      <c r="G64" s="25" t="s">
        <v>115</v>
      </c>
      <c r="H64" s="28">
        <v>1</v>
      </c>
      <c r="I64" s="25">
        <v>0</v>
      </c>
      <c r="J64" s="25">
        <v>1</v>
      </c>
      <c r="K64" s="25">
        <v>12060200</v>
      </c>
      <c r="L64" s="35">
        <v>31</v>
      </c>
    </row>
    <row r="65" spans="1:12" ht="20.100000000000001" customHeight="1" x14ac:dyDescent="0.25">
      <c r="A65" s="26"/>
      <c r="B65" s="25"/>
      <c r="C65" s="26">
        <v>2500700741</v>
      </c>
      <c r="D65" s="27">
        <v>100000400349</v>
      </c>
      <c r="E65" s="26">
        <v>1</v>
      </c>
      <c r="F65" s="26" t="s">
        <v>21</v>
      </c>
      <c r="G65" s="25" t="s">
        <v>115</v>
      </c>
      <c r="H65" s="28">
        <v>563899</v>
      </c>
      <c r="I65" s="29">
        <v>-563898</v>
      </c>
      <c r="J65" s="25">
        <v>1</v>
      </c>
      <c r="K65" s="25">
        <v>12060200</v>
      </c>
      <c r="L65" s="35">
        <v>32</v>
      </c>
    </row>
    <row r="66" spans="1:12" ht="20.100000000000001" customHeight="1" x14ac:dyDescent="0.25">
      <c r="A66" s="26"/>
      <c r="B66" s="25"/>
      <c r="C66" s="26">
        <v>2500700741</v>
      </c>
      <c r="D66" s="27">
        <v>100000400351</v>
      </c>
      <c r="E66" s="26">
        <v>0</v>
      </c>
      <c r="F66" s="26" t="s">
        <v>21</v>
      </c>
      <c r="G66" s="25" t="s">
        <v>116</v>
      </c>
      <c r="H66" s="28">
        <v>1</v>
      </c>
      <c r="I66" s="25">
        <v>0</v>
      </c>
      <c r="J66" s="25">
        <v>1</v>
      </c>
      <c r="K66" s="25">
        <v>12060200</v>
      </c>
      <c r="L66" s="35">
        <v>33</v>
      </c>
    </row>
    <row r="67" spans="1:12" ht="20.100000000000001" customHeight="1" x14ac:dyDescent="0.25">
      <c r="A67" s="26"/>
      <c r="B67" s="25"/>
      <c r="C67" s="26">
        <v>2500700741</v>
      </c>
      <c r="D67" s="27">
        <v>100000400351</v>
      </c>
      <c r="E67" s="26">
        <v>1</v>
      </c>
      <c r="F67" s="26" t="s">
        <v>21</v>
      </c>
      <c r="G67" s="25" t="s">
        <v>116</v>
      </c>
      <c r="H67" s="28">
        <v>539814</v>
      </c>
      <c r="I67" s="29">
        <v>-539813</v>
      </c>
      <c r="J67" s="25">
        <v>1</v>
      </c>
      <c r="K67" s="25">
        <v>12060200</v>
      </c>
      <c r="L67" s="35">
        <v>34</v>
      </c>
    </row>
    <row r="68" spans="1:12" ht="20.100000000000001" customHeight="1" x14ac:dyDescent="0.25">
      <c r="A68" s="26"/>
      <c r="B68" s="25"/>
      <c r="C68" s="26">
        <v>2500700741</v>
      </c>
      <c r="D68" s="27">
        <v>100000400352</v>
      </c>
      <c r="E68" s="26">
        <v>0</v>
      </c>
      <c r="F68" s="26" t="s">
        <v>21</v>
      </c>
      <c r="G68" s="25" t="s">
        <v>117</v>
      </c>
      <c r="H68" s="28">
        <v>1</v>
      </c>
      <c r="I68" s="25">
        <v>0</v>
      </c>
      <c r="J68" s="25">
        <v>1</v>
      </c>
      <c r="K68" s="25">
        <v>12060200</v>
      </c>
      <c r="L68" s="35">
        <v>35</v>
      </c>
    </row>
    <row r="69" spans="1:12" ht="20.100000000000001" customHeight="1" x14ac:dyDescent="0.25">
      <c r="A69" s="26"/>
      <c r="B69" s="25"/>
      <c r="C69" s="26">
        <v>2500700741</v>
      </c>
      <c r="D69" s="27">
        <v>100000400352</v>
      </c>
      <c r="E69" s="26">
        <v>1</v>
      </c>
      <c r="F69" s="26" t="s">
        <v>21</v>
      </c>
      <c r="G69" s="25" t="s">
        <v>117</v>
      </c>
      <c r="H69" s="28">
        <v>539814</v>
      </c>
      <c r="I69" s="29">
        <v>-539813</v>
      </c>
      <c r="J69" s="25">
        <v>1</v>
      </c>
      <c r="K69" s="25">
        <v>12060200</v>
      </c>
      <c r="L69" s="35">
        <v>36</v>
      </c>
    </row>
    <row r="70" spans="1:12" ht="20.100000000000001" customHeight="1" x14ac:dyDescent="0.25">
      <c r="A70" s="26"/>
      <c r="B70" s="25"/>
      <c r="C70" s="26">
        <v>2500700741</v>
      </c>
      <c r="D70" s="27">
        <v>100000400353</v>
      </c>
      <c r="E70" s="26">
        <v>0</v>
      </c>
      <c r="F70" s="26" t="s">
        <v>21</v>
      </c>
      <c r="G70" s="25" t="s">
        <v>118</v>
      </c>
      <c r="H70" s="28">
        <v>1</v>
      </c>
      <c r="I70" s="25">
        <v>0</v>
      </c>
      <c r="J70" s="25">
        <v>1</v>
      </c>
      <c r="K70" s="25">
        <v>12060200</v>
      </c>
      <c r="L70" s="35">
        <v>37</v>
      </c>
    </row>
    <row r="71" spans="1:12" ht="20.100000000000001" customHeight="1" x14ac:dyDescent="0.25">
      <c r="A71" s="26"/>
      <c r="B71" s="25"/>
      <c r="C71" s="26">
        <v>2500700741</v>
      </c>
      <c r="D71" s="27">
        <v>100000400353</v>
      </c>
      <c r="E71" s="26">
        <v>1</v>
      </c>
      <c r="F71" s="26" t="s">
        <v>21</v>
      </c>
      <c r="G71" s="25" t="s">
        <v>118</v>
      </c>
      <c r="H71" s="28">
        <v>539814</v>
      </c>
      <c r="I71" s="29">
        <v>-539813</v>
      </c>
      <c r="J71" s="25">
        <v>1</v>
      </c>
      <c r="K71" s="25">
        <v>12060200</v>
      </c>
      <c r="L71" s="35">
        <v>38</v>
      </c>
    </row>
    <row r="72" spans="1:12" ht="20.100000000000001" customHeight="1" x14ac:dyDescent="0.25">
      <c r="A72" s="26"/>
      <c r="B72" s="25"/>
      <c r="C72" s="26">
        <v>2500700741</v>
      </c>
      <c r="D72" s="27">
        <v>100000400354</v>
      </c>
      <c r="E72" s="26">
        <v>0</v>
      </c>
      <c r="F72" s="26" t="s">
        <v>21</v>
      </c>
      <c r="G72" s="25" t="s">
        <v>119</v>
      </c>
      <c r="H72" s="28">
        <v>1</v>
      </c>
      <c r="I72" s="25">
        <v>0</v>
      </c>
      <c r="J72" s="25">
        <v>1</v>
      </c>
      <c r="K72" s="25">
        <v>12060200</v>
      </c>
      <c r="L72" s="35">
        <v>39</v>
      </c>
    </row>
    <row r="73" spans="1:12" ht="20.100000000000001" customHeight="1" x14ac:dyDescent="0.25">
      <c r="A73" s="26"/>
      <c r="B73" s="25"/>
      <c r="C73" s="26">
        <v>2500700741</v>
      </c>
      <c r="D73" s="27">
        <v>100000400354</v>
      </c>
      <c r="E73" s="26">
        <v>1</v>
      </c>
      <c r="F73" s="26" t="s">
        <v>21</v>
      </c>
      <c r="G73" s="25" t="s">
        <v>119</v>
      </c>
      <c r="H73" s="28">
        <v>539814</v>
      </c>
      <c r="I73" s="29">
        <v>-539813</v>
      </c>
      <c r="J73" s="25">
        <v>1</v>
      </c>
      <c r="K73" s="25">
        <v>12060200</v>
      </c>
      <c r="L73" s="35">
        <v>40</v>
      </c>
    </row>
    <row r="74" spans="1:12" ht="20.100000000000001" customHeight="1" x14ac:dyDescent="0.25">
      <c r="A74" s="26"/>
      <c r="B74" s="25"/>
      <c r="C74" s="26">
        <v>2500700741</v>
      </c>
      <c r="D74" s="27">
        <v>100000400355</v>
      </c>
      <c r="E74" s="26">
        <v>0</v>
      </c>
      <c r="F74" s="26" t="s">
        <v>21</v>
      </c>
      <c r="G74" s="25" t="s">
        <v>120</v>
      </c>
      <c r="H74" s="28">
        <v>1</v>
      </c>
      <c r="I74" s="25">
        <v>0</v>
      </c>
      <c r="J74" s="25">
        <v>1</v>
      </c>
      <c r="K74" s="25">
        <v>12060200</v>
      </c>
      <c r="L74" s="35">
        <v>41</v>
      </c>
    </row>
    <row r="75" spans="1:12" ht="20.100000000000001" customHeight="1" x14ac:dyDescent="0.25">
      <c r="A75" s="26"/>
      <c r="B75" s="25"/>
      <c r="C75" s="26">
        <v>2500700741</v>
      </c>
      <c r="D75" s="27">
        <v>100000400355</v>
      </c>
      <c r="E75" s="26">
        <v>1</v>
      </c>
      <c r="F75" s="26" t="s">
        <v>21</v>
      </c>
      <c r="G75" s="25" t="s">
        <v>120</v>
      </c>
      <c r="H75" s="28">
        <v>419999</v>
      </c>
      <c r="I75" s="29">
        <v>-419998</v>
      </c>
      <c r="J75" s="25">
        <v>1</v>
      </c>
      <c r="K75" s="25">
        <v>12060200</v>
      </c>
      <c r="L75" s="35">
        <v>42</v>
      </c>
    </row>
    <row r="76" spans="1:12" ht="20.100000000000001" customHeight="1" x14ac:dyDescent="0.25">
      <c r="A76" s="26"/>
      <c r="B76" s="25"/>
      <c r="C76" s="26">
        <v>2500700741</v>
      </c>
      <c r="D76" s="27">
        <v>100000400358</v>
      </c>
      <c r="E76" s="26">
        <v>0</v>
      </c>
      <c r="F76" s="26" t="s">
        <v>21</v>
      </c>
      <c r="G76" s="25" t="s">
        <v>121</v>
      </c>
      <c r="H76" s="28">
        <v>1</v>
      </c>
      <c r="I76" s="25">
        <v>0</v>
      </c>
      <c r="J76" s="25">
        <v>1</v>
      </c>
      <c r="K76" s="25">
        <v>12060200</v>
      </c>
      <c r="L76" s="35">
        <v>43</v>
      </c>
    </row>
    <row r="77" spans="1:12" ht="20.100000000000001" customHeight="1" x14ac:dyDescent="0.25">
      <c r="A77" s="26"/>
      <c r="B77" s="25"/>
      <c r="C77" s="26">
        <v>2500700741</v>
      </c>
      <c r="D77" s="27">
        <v>100000400358</v>
      </c>
      <c r="E77" s="26">
        <v>1</v>
      </c>
      <c r="F77" s="26" t="s">
        <v>21</v>
      </c>
      <c r="G77" s="25" t="s">
        <v>121</v>
      </c>
      <c r="H77" s="28">
        <v>539514</v>
      </c>
      <c r="I77" s="29">
        <v>-539513</v>
      </c>
      <c r="J77" s="25">
        <v>1</v>
      </c>
      <c r="K77" s="25">
        <v>12060200</v>
      </c>
      <c r="L77" s="35">
        <v>44</v>
      </c>
    </row>
    <row r="78" spans="1:12" ht="20.100000000000001" customHeight="1" x14ac:dyDescent="0.25">
      <c r="A78" s="26"/>
      <c r="B78" s="25"/>
      <c r="C78" s="26">
        <v>2500700741</v>
      </c>
      <c r="D78" s="27">
        <v>100000400359</v>
      </c>
      <c r="E78" s="26">
        <v>0</v>
      </c>
      <c r="F78" s="26" t="s">
        <v>21</v>
      </c>
      <c r="G78" s="25" t="s">
        <v>122</v>
      </c>
      <c r="H78" s="28">
        <v>1</v>
      </c>
      <c r="I78" s="25">
        <v>0</v>
      </c>
      <c r="J78" s="25">
        <v>1</v>
      </c>
      <c r="K78" s="25">
        <v>12060200</v>
      </c>
      <c r="L78" s="35">
        <v>45</v>
      </c>
    </row>
    <row r="79" spans="1:12" ht="20.100000000000001" customHeight="1" x14ac:dyDescent="0.25">
      <c r="A79" s="26"/>
      <c r="B79" s="25"/>
      <c r="C79" s="26">
        <v>2500700741</v>
      </c>
      <c r="D79" s="27">
        <v>100000400359</v>
      </c>
      <c r="E79" s="26">
        <v>1</v>
      </c>
      <c r="F79" s="26" t="s">
        <v>21</v>
      </c>
      <c r="G79" s="25" t="s">
        <v>122</v>
      </c>
      <c r="H79" s="28">
        <v>539514</v>
      </c>
      <c r="I79" s="29">
        <v>-539513</v>
      </c>
      <c r="J79" s="25">
        <v>1</v>
      </c>
      <c r="K79" s="25">
        <v>12060200</v>
      </c>
      <c r="L79" s="35">
        <v>46</v>
      </c>
    </row>
    <row r="80" spans="1:12" ht="20.100000000000001" customHeight="1" x14ac:dyDescent="0.25">
      <c r="A80" s="26"/>
      <c r="B80" s="25"/>
      <c r="C80" s="26">
        <v>2500700741</v>
      </c>
      <c r="D80" s="27">
        <v>100000400360</v>
      </c>
      <c r="E80" s="26">
        <v>0</v>
      </c>
      <c r="F80" s="26" t="s">
        <v>21</v>
      </c>
      <c r="G80" s="25" t="s">
        <v>123</v>
      </c>
      <c r="H80" s="28">
        <v>1</v>
      </c>
      <c r="I80" s="25">
        <v>0</v>
      </c>
      <c r="J80" s="25">
        <v>1</v>
      </c>
      <c r="K80" s="25">
        <v>12060200</v>
      </c>
      <c r="L80" s="35">
        <v>47</v>
      </c>
    </row>
    <row r="81" spans="1:12" ht="20.100000000000001" customHeight="1" x14ac:dyDescent="0.25">
      <c r="A81" s="26"/>
      <c r="B81" s="25"/>
      <c r="C81" s="26">
        <v>2500700741</v>
      </c>
      <c r="D81" s="27">
        <v>100000400360</v>
      </c>
      <c r="E81" s="26">
        <v>1</v>
      </c>
      <c r="F81" s="26" t="s">
        <v>21</v>
      </c>
      <c r="G81" s="25" t="s">
        <v>123</v>
      </c>
      <c r="H81" s="28">
        <v>563899</v>
      </c>
      <c r="I81" s="29">
        <v>-563898</v>
      </c>
      <c r="J81" s="25">
        <v>1</v>
      </c>
      <c r="K81" s="25">
        <v>12060200</v>
      </c>
      <c r="L81" s="35">
        <v>48</v>
      </c>
    </row>
    <row r="82" spans="1:12" ht="20.100000000000001" customHeight="1" x14ac:dyDescent="0.25">
      <c r="A82" s="26"/>
      <c r="B82" s="25"/>
      <c r="C82" s="26">
        <v>2500700741</v>
      </c>
      <c r="D82" s="27">
        <v>100000400362</v>
      </c>
      <c r="E82" s="26">
        <v>0</v>
      </c>
      <c r="F82" s="26" t="s">
        <v>21</v>
      </c>
      <c r="G82" s="25" t="s">
        <v>124</v>
      </c>
      <c r="H82" s="28">
        <v>1</v>
      </c>
      <c r="I82" s="25">
        <v>0</v>
      </c>
      <c r="J82" s="25">
        <v>1</v>
      </c>
      <c r="K82" s="25">
        <v>12060200</v>
      </c>
      <c r="L82" s="35">
        <v>49</v>
      </c>
    </row>
    <row r="83" spans="1:12" ht="20.100000000000001" customHeight="1" x14ac:dyDescent="0.25">
      <c r="A83" s="26"/>
      <c r="B83" s="25"/>
      <c r="C83" s="26">
        <v>2500700741</v>
      </c>
      <c r="D83" s="27">
        <v>100000400362</v>
      </c>
      <c r="E83" s="26">
        <v>1</v>
      </c>
      <c r="F83" s="26" t="s">
        <v>21</v>
      </c>
      <c r="G83" s="25" t="s">
        <v>124</v>
      </c>
      <c r="H83" s="28">
        <v>55527</v>
      </c>
      <c r="I83" s="29">
        <v>-55526</v>
      </c>
      <c r="J83" s="25">
        <v>1</v>
      </c>
      <c r="K83" s="25">
        <v>12060200</v>
      </c>
      <c r="L83" s="35">
        <v>50</v>
      </c>
    </row>
    <row r="84" spans="1:12" ht="20.100000000000001" customHeight="1" x14ac:dyDescent="0.25">
      <c r="A84" s="26"/>
      <c r="B84" s="25"/>
      <c r="C84" s="26">
        <v>2500700741</v>
      </c>
      <c r="D84" s="27">
        <v>100000400367</v>
      </c>
      <c r="E84" s="26">
        <v>0</v>
      </c>
      <c r="F84" s="26" t="s">
        <v>21</v>
      </c>
      <c r="G84" s="25" t="s">
        <v>125</v>
      </c>
      <c r="H84" s="28">
        <v>1</v>
      </c>
      <c r="I84" s="25">
        <v>0</v>
      </c>
      <c r="J84" s="25">
        <v>1</v>
      </c>
      <c r="K84" s="25">
        <v>12060200</v>
      </c>
      <c r="L84" s="35">
        <v>51</v>
      </c>
    </row>
    <row r="85" spans="1:12" ht="20.100000000000001" customHeight="1" x14ac:dyDescent="0.25">
      <c r="A85" s="26"/>
      <c r="B85" s="25"/>
      <c r="C85" s="26">
        <v>2500700741</v>
      </c>
      <c r="D85" s="27">
        <v>100000400367</v>
      </c>
      <c r="E85" s="26">
        <v>1</v>
      </c>
      <c r="F85" s="26" t="s">
        <v>21</v>
      </c>
      <c r="G85" s="25" t="s">
        <v>125</v>
      </c>
      <c r="H85" s="28">
        <v>631941</v>
      </c>
      <c r="I85" s="29">
        <v>-631940</v>
      </c>
      <c r="J85" s="25">
        <v>1</v>
      </c>
      <c r="K85" s="25">
        <v>12060200</v>
      </c>
      <c r="L85" s="35">
        <v>52</v>
      </c>
    </row>
    <row r="86" spans="1:12" ht="20.100000000000001" customHeight="1" x14ac:dyDescent="0.25">
      <c r="A86" s="26"/>
      <c r="B86" s="25"/>
      <c r="C86" s="26">
        <v>2500700741</v>
      </c>
      <c r="D86" s="27">
        <v>100000400557</v>
      </c>
      <c r="E86" s="26">
        <v>0</v>
      </c>
      <c r="F86" s="26" t="s">
        <v>126</v>
      </c>
      <c r="G86" s="25" t="s">
        <v>127</v>
      </c>
      <c r="H86" s="28">
        <v>1</v>
      </c>
      <c r="I86" s="25">
        <v>0</v>
      </c>
      <c r="J86" s="25">
        <v>1</v>
      </c>
      <c r="K86" s="25">
        <v>12060200</v>
      </c>
      <c r="L86" s="35">
        <v>53</v>
      </c>
    </row>
    <row r="87" spans="1:12" ht="20.100000000000001" customHeight="1" x14ac:dyDescent="0.25">
      <c r="A87" s="26"/>
      <c r="B87" s="25"/>
      <c r="C87" s="26">
        <v>2500700741</v>
      </c>
      <c r="D87" s="27">
        <v>100000400557</v>
      </c>
      <c r="E87" s="26">
        <v>1</v>
      </c>
      <c r="F87" s="26" t="s">
        <v>126</v>
      </c>
      <c r="G87" s="25" t="s">
        <v>127</v>
      </c>
      <c r="H87" s="28">
        <v>538899</v>
      </c>
      <c r="I87" s="29">
        <v>-538898</v>
      </c>
      <c r="J87" s="25">
        <v>1</v>
      </c>
      <c r="K87" s="25">
        <v>12060200</v>
      </c>
      <c r="L87" s="35">
        <v>54</v>
      </c>
    </row>
    <row r="88" spans="1:12" ht="20.100000000000001" customHeight="1" x14ac:dyDescent="0.25">
      <c r="A88" s="26"/>
      <c r="B88" s="25"/>
      <c r="C88" s="26">
        <v>2500700741</v>
      </c>
      <c r="D88" s="27">
        <v>100000400558</v>
      </c>
      <c r="E88" s="26">
        <v>0</v>
      </c>
      <c r="F88" s="26" t="s">
        <v>126</v>
      </c>
      <c r="G88" s="25" t="s">
        <v>128</v>
      </c>
      <c r="H88" s="28">
        <v>1</v>
      </c>
      <c r="I88" s="25">
        <v>0</v>
      </c>
      <c r="J88" s="25">
        <v>1</v>
      </c>
      <c r="K88" s="25">
        <v>12060200</v>
      </c>
      <c r="L88" s="35">
        <v>55</v>
      </c>
    </row>
    <row r="89" spans="1:12" ht="20.100000000000001" customHeight="1" x14ac:dyDescent="0.25">
      <c r="A89" s="26"/>
      <c r="B89" s="25"/>
      <c r="C89" s="26">
        <v>2500700741</v>
      </c>
      <c r="D89" s="27">
        <v>100000400558</v>
      </c>
      <c r="E89" s="26">
        <v>1</v>
      </c>
      <c r="F89" s="26" t="s">
        <v>126</v>
      </c>
      <c r="G89" s="25" t="s">
        <v>128</v>
      </c>
      <c r="H89" s="28">
        <v>538899</v>
      </c>
      <c r="I89" s="29">
        <v>-538898</v>
      </c>
      <c r="J89" s="25">
        <v>1</v>
      </c>
      <c r="K89" s="25">
        <v>12060200</v>
      </c>
      <c r="L89" s="35">
        <v>56</v>
      </c>
    </row>
    <row r="90" spans="1:12" ht="20.100000000000001" customHeight="1" x14ac:dyDescent="0.25">
      <c r="A90" s="26">
        <v>4</v>
      </c>
      <c r="B90" s="23" t="s">
        <v>271</v>
      </c>
      <c r="C90" s="26">
        <v>2500701422</v>
      </c>
      <c r="D90" s="27">
        <v>100000463718</v>
      </c>
      <c r="E90" s="26">
        <v>0</v>
      </c>
      <c r="F90" s="26" t="s">
        <v>8</v>
      </c>
      <c r="G90" s="25" t="s">
        <v>45</v>
      </c>
      <c r="H90" s="28">
        <v>1</v>
      </c>
      <c r="I90" s="25">
        <v>0</v>
      </c>
      <c r="J90" s="25">
        <v>1</v>
      </c>
      <c r="K90" s="25">
        <v>12050100</v>
      </c>
      <c r="L90" s="35">
        <v>1</v>
      </c>
    </row>
    <row r="91" spans="1:12" ht="20.100000000000001" customHeight="1" x14ac:dyDescent="0.25">
      <c r="A91" s="26"/>
      <c r="B91" s="25"/>
      <c r="C91" s="26">
        <v>2500701422</v>
      </c>
      <c r="D91" s="27">
        <v>100000463718</v>
      </c>
      <c r="E91" s="26">
        <v>1</v>
      </c>
      <c r="F91" s="26" t="s">
        <v>8</v>
      </c>
      <c r="G91" s="25" t="s">
        <v>45</v>
      </c>
      <c r="H91" s="28">
        <v>199999</v>
      </c>
      <c r="I91" s="29">
        <v>-199998</v>
      </c>
      <c r="J91" s="25">
        <v>1</v>
      </c>
      <c r="K91" s="25">
        <v>12050100</v>
      </c>
      <c r="L91" s="35">
        <v>2</v>
      </c>
    </row>
    <row r="92" spans="1:12" ht="20.100000000000001" customHeight="1" x14ac:dyDescent="0.25">
      <c r="A92" s="17"/>
      <c r="B92" s="44"/>
      <c r="C92" s="17"/>
      <c r="D92" s="68"/>
      <c r="E92" s="17"/>
      <c r="F92" s="17"/>
      <c r="G92" s="44"/>
      <c r="H92" s="69"/>
      <c r="I92" s="70"/>
      <c r="J92" s="44"/>
      <c r="K92" s="44"/>
      <c r="L92" s="35"/>
    </row>
    <row r="94" spans="1:12" ht="20.100000000000001" customHeight="1" x14ac:dyDescent="0.25">
      <c r="C94" s="3" t="s">
        <v>293</v>
      </c>
      <c r="D94" s="3" t="s">
        <v>294</v>
      </c>
    </row>
    <row r="95" spans="1:12" ht="20.100000000000001" customHeight="1" x14ac:dyDescent="0.25">
      <c r="B95" s="30" t="s">
        <v>291</v>
      </c>
      <c r="C95" s="22">
        <v>1</v>
      </c>
      <c r="D95" s="22">
        <v>1</v>
      </c>
    </row>
    <row r="96" spans="1:12" ht="20.100000000000001" customHeight="1" x14ac:dyDescent="0.25">
      <c r="B96" s="30" t="s">
        <v>292</v>
      </c>
      <c r="C96" s="22">
        <v>3</v>
      </c>
      <c r="D96" s="22">
        <v>88</v>
      </c>
    </row>
    <row r="97" spans="2:4" ht="20.100000000000001" customHeight="1" x14ac:dyDescent="0.25">
      <c r="B97" s="56" t="s">
        <v>267</v>
      </c>
      <c r="C97" s="3">
        <v>4</v>
      </c>
      <c r="D97" s="3">
        <v>89</v>
      </c>
    </row>
  </sheetData>
  <mergeCells count="1">
    <mergeCell ref="A1:K1"/>
  </mergeCells>
  <pageMargins left="0.25" right="0.25" top="0.25" bottom="0.25" header="0.3" footer="0.3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154"/>
  <sheetViews>
    <sheetView topLeftCell="H17" workbookViewId="0">
      <selection sqref="A1:K29"/>
    </sheetView>
  </sheetViews>
  <sheetFormatPr defaultRowHeight="23.25" x14ac:dyDescent="0.5"/>
  <cols>
    <col min="1" max="1" width="7.42578125" style="2" customWidth="1"/>
    <col min="2" max="2" width="14.28515625" style="1" customWidth="1"/>
    <col min="3" max="3" width="11.28515625" style="2" customWidth="1"/>
    <col min="4" max="4" width="14.140625" style="2" customWidth="1"/>
    <col min="5" max="5" width="6.28515625" style="2" customWidth="1"/>
    <col min="6" max="6" width="12" style="2" customWidth="1"/>
    <col min="7" max="7" width="40.28515625" style="1" customWidth="1"/>
    <col min="8" max="8" width="14" style="1" customWidth="1"/>
    <col min="9" max="10" width="14.5703125" style="1" customWidth="1"/>
    <col min="11" max="11" width="13.28515625" style="1" customWidth="1"/>
    <col min="12" max="12" width="11.42578125" style="17" customWidth="1"/>
    <col min="13" max="13" width="19.7109375" style="17" customWidth="1"/>
    <col min="14" max="14" width="6.140625" style="16" customWidth="1"/>
    <col min="15" max="15" width="12" style="16" bestFit="1" customWidth="1"/>
    <col min="16" max="16" width="10.28515625" style="16" customWidth="1"/>
    <col min="17" max="17" width="10.28515625" style="16" bestFit="1" customWidth="1"/>
    <col min="18" max="18" width="10" style="16" bestFit="1" customWidth="1"/>
    <col min="19" max="19" width="10.28515625" style="16" bestFit="1" customWidth="1"/>
    <col min="20" max="20" width="11.28515625" style="16" bestFit="1" customWidth="1"/>
    <col min="21" max="21" width="12" style="16" bestFit="1" customWidth="1"/>
    <col min="22" max="22" width="10.28515625" style="16" bestFit="1" customWidth="1"/>
    <col min="23" max="47" width="9.140625" style="16"/>
    <col min="48" max="16384" width="9.140625" style="1"/>
  </cols>
  <sheetData>
    <row r="1" spans="1:47" ht="29.25" x14ac:dyDescent="0.55000000000000004">
      <c r="B1" s="113" t="s">
        <v>304</v>
      </c>
      <c r="C1" s="113"/>
      <c r="D1" s="113"/>
      <c r="E1" s="113"/>
      <c r="F1" s="113"/>
      <c r="G1" s="113"/>
      <c r="H1" s="113"/>
      <c r="I1" s="113"/>
      <c r="J1" s="113"/>
      <c r="K1" s="113"/>
      <c r="L1" s="81"/>
      <c r="M1" s="73"/>
    </row>
    <row r="2" spans="1:47" s="20" customFormat="1" ht="21.75" x14ac:dyDescent="0.45">
      <c r="A2" s="18" t="s">
        <v>261</v>
      </c>
      <c r="B2" s="18" t="s">
        <v>247</v>
      </c>
      <c r="C2" s="18" t="s">
        <v>248</v>
      </c>
      <c r="D2" s="18" t="s">
        <v>1</v>
      </c>
      <c r="E2" s="18" t="s">
        <v>2</v>
      </c>
      <c r="F2" s="55" t="s">
        <v>249</v>
      </c>
      <c r="G2" s="18" t="s">
        <v>4</v>
      </c>
      <c r="H2" s="18" t="s">
        <v>298</v>
      </c>
      <c r="I2" s="18" t="s">
        <v>297</v>
      </c>
      <c r="J2" s="54" t="s">
        <v>280</v>
      </c>
      <c r="K2" s="18" t="s">
        <v>0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47" x14ac:dyDescent="0.5">
      <c r="A3" s="5">
        <v>1</v>
      </c>
      <c r="B3" s="4" t="s">
        <v>250</v>
      </c>
      <c r="C3" s="5">
        <v>2500700413</v>
      </c>
      <c r="D3" s="52">
        <v>100000428662</v>
      </c>
      <c r="E3" s="5">
        <v>0</v>
      </c>
      <c r="F3" s="5" t="s">
        <v>42</v>
      </c>
      <c r="G3" s="4" t="s">
        <v>83</v>
      </c>
      <c r="H3" s="6">
        <v>3414</v>
      </c>
      <c r="I3" s="4">
        <v>-237.34</v>
      </c>
      <c r="J3" s="7">
        <v>3176.66</v>
      </c>
      <c r="K3" s="4">
        <v>12060100</v>
      </c>
      <c r="L3" s="17">
        <v>1</v>
      </c>
      <c r="N3" s="74"/>
      <c r="O3" s="74"/>
      <c r="P3" s="74"/>
    </row>
    <row r="4" spans="1:47" x14ac:dyDescent="0.5">
      <c r="A4" s="5"/>
      <c r="B4" s="4"/>
      <c r="C4" s="5">
        <v>2500700413</v>
      </c>
      <c r="D4" s="52">
        <v>100000430251</v>
      </c>
      <c r="E4" s="5">
        <v>0</v>
      </c>
      <c r="F4" s="5" t="s">
        <v>79</v>
      </c>
      <c r="G4" s="4" t="s">
        <v>84</v>
      </c>
      <c r="H4" s="6">
        <v>1790</v>
      </c>
      <c r="I4" s="4">
        <v>-119.54</v>
      </c>
      <c r="J4" s="7">
        <v>1670.46</v>
      </c>
      <c r="K4" s="4">
        <v>12060100</v>
      </c>
      <c r="L4" s="17">
        <v>2</v>
      </c>
    </row>
    <row r="5" spans="1:47" x14ac:dyDescent="0.5">
      <c r="A5" s="5"/>
      <c r="B5" s="4"/>
      <c r="C5" s="5">
        <v>2500700413</v>
      </c>
      <c r="D5" s="52">
        <v>100000430252</v>
      </c>
      <c r="E5" s="5">
        <v>0</v>
      </c>
      <c r="F5" s="5" t="s">
        <v>79</v>
      </c>
      <c r="G5" s="4" t="s">
        <v>84</v>
      </c>
      <c r="H5" s="6">
        <v>1790</v>
      </c>
      <c r="I5" s="4">
        <v>-119.54</v>
      </c>
      <c r="J5" s="7">
        <v>1670.46</v>
      </c>
      <c r="K5" s="4">
        <v>12060100</v>
      </c>
      <c r="L5" s="17">
        <v>3</v>
      </c>
    </row>
    <row r="6" spans="1:47" x14ac:dyDescent="0.5">
      <c r="A6" s="5"/>
      <c r="B6" s="4"/>
      <c r="C6" s="5">
        <v>2500700413</v>
      </c>
      <c r="D6" s="52">
        <v>100000436190</v>
      </c>
      <c r="E6" s="5">
        <v>0</v>
      </c>
      <c r="F6" s="5" t="s">
        <v>49</v>
      </c>
      <c r="G6" s="4" t="s">
        <v>85</v>
      </c>
      <c r="H6" s="6">
        <v>4590</v>
      </c>
      <c r="I6" s="4">
        <v>-199.63</v>
      </c>
      <c r="J6" s="7">
        <v>4390.37</v>
      </c>
      <c r="K6" s="4">
        <v>12060100</v>
      </c>
      <c r="L6" s="17">
        <v>4</v>
      </c>
    </row>
    <row r="7" spans="1:47" s="11" customFormat="1" x14ac:dyDescent="0.5">
      <c r="A7" s="8"/>
      <c r="B7" s="9"/>
      <c r="C7" s="8"/>
      <c r="D7" s="53"/>
      <c r="E7" s="8"/>
      <c r="F7" s="8"/>
      <c r="G7" s="9"/>
      <c r="H7" s="10">
        <f>+H3+H4+H5+H6</f>
        <v>11584</v>
      </c>
      <c r="I7" s="10">
        <f t="shared" ref="I7:J7" si="0">+I3+I4+I5+I6</f>
        <v>-676.05</v>
      </c>
      <c r="J7" s="10">
        <f t="shared" si="0"/>
        <v>10907.95</v>
      </c>
      <c r="K7" s="9"/>
      <c r="L7" s="15"/>
      <c r="M7" s="15"/>
      <c r="N7" s="71"/>
      <c r="O7" s="71"/>
      <c r="P7" s="71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x14ac:dyDescent="0.5">
      <c r="A8" s="5"/>
      <c r="B8" s="4"/>
      <c r="C8" s="5">
        <v>2500700413</v>
      </c>
      <c r="D8" s="52">
        <v>100000430280</v>
      </c>
      <c r="E8" s="5">
        <v>0</v>
      </c>
      <c r="F8" s="5" t="s">
        <v>79</v>
      </c>
      <c r="G8" s="4" t="s">
        <v>235</v>
      </c>
      <c r="H8" s="6">
        <v>4300</v>
      </c>
      <c r="I8" s="4">
        <v>-765.75</v>
      </c>
      <c r="J8" s="7">
        <v>3534.25</v>
      </c>
      <c r="K8" s="4">
        <v>12061000</v>
      </c>
      <c r="L8" s="17">
        <v>5</v>
      </c>
    </row>
    <row r="9" spans="1:47" s="11" customFormat="1" x14ac:dyDescent="0.5">
      <c r="A9" s="8"/>
      <c r="B9" s="9"/>
      <c r="C9" s="8"/>
      <c r="D9" s="53"/>
      <c r="E9" s="8"/>
      <c r="F9" s="8"/>
      <c r="G9" s="9"/>
      <c r="H9" s="10">
        <f>+H8</f>
        <v>4300</v>
      </c>
      <c r="I9" s="10">
        <f t="shared" ref="I9:J9" si="1">+I8</f>
        <v>-765.75</v>
      </c>
      <c r="J9" s="10">
        <f t="shared" si="1"/>
        <v>3534.25</v>
      </c>
      <c r="K9" s="9"/>
      <c r="L9" s="15"/>
      <c r="M9" s="76"/>
      <c r="N9" s="77"/>
      <c r="O9" s="78"/>
      <c r="P9" s="78"/>
      <c r="Q9" s="79"/>
      <c r="R9" s="79"/>
      <c r="S9" s="80"/>
      <c r="T9" s="78"/>
      <c r="U9" s="78"/>
      <c r="V9" s="78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</row>
    <row r="10" spans="1:47" x14ac:dyDescent="0.5">
      <c r="A10" s="5">
        <v>2</v>
      </c>
      <c r="B10" s="4" t="s">
        <v>251</v>
      </c>
      <c r="C10" s="5">
        <v>2500700477</v>
      </c>
      <c r="D10" s="52">
        <v>100000424495</v>
      </c>
      <c r="E10" s="5">
        <v>0</v>
      </c>
      <c r="F10" s="5" t="s">
        <v>67</v>
      </c>
      <c r="G10" s="4" t="s">
        <v>244</v>
      </c>
      <c r="H10" s="6">
        <v>4300</v>
      </c>
      <c r="I10" s="4">
        <v>-801.09</v>
      </c>
      <c r="J10" s="7">
        <v>3498.91</v>
      </c>
      <c r="K10" s="4">
        <v>12061000</v>
      </c>
      <c r="L10" s="17">
        <v>1</v>
      </c>
    </row>
    <row r="11" spans="1:47" x14ac:dyDescent="0.5">
      <c r="A11" s="5"/>
      <c r="B11" s="4"/>
      <c r="C11" s="5"/>
      <c r="D11" s="52"/>
      <c r="E11" s="5"/>
      <c r="F11" s="5"/>
      <c r="G11" s="4"/>
      <c r="H11" s="10">
        <f>+H10</f>
        <v>4300</v>
      </c>
      <c r="I11" s="10">
        <f t="shared" ref="I11:J11" si="2">+I10</f>
        <v>-801.09</v>
      </c>
      <c r="J11" s="10">
        <f t="shared" si="2"/>
        <v>3498.91</v>
      </c>
      <c r="K11" s="4"/>
      <c r="T11" s="75"/>
      <c r="U11" s="75"/>
      <c r="V11" s="75"/>
    </row>
    <row r="12" spans="1:47" x14ac:dyDescent="0.5">
      <c r="A12" s="5"/>
      <c r="B12" s="4"/>
      <c r="C12" s="5">
        <v>2500700477</v>
      </c>
      <c r="D12" s="52">
        <v>100000424496</v>
      </c>
      <c r="E12" s="5">
        <v>0</v>
      </c>
      <c r="F12" s="5" t="s">
        <v>67</v>
      </c>
      <c r="G12" s="4" t="s">
        <v>246</v>
      </c>
      <c r="H12" s="6">
        <v>4950</v>
      </c>
      <c r="I12" s="4">
        <v>-922.19</v>
      </c>
      <c r="J12" s="7">
        <v>4027.81</v>
      </c>
      <c r="K12" s="4">
        <v>12061200</v>
      </c>
      <c r="L12" s="17">
        <v>2</v>
      </c>
    </row>
    <row r="13" spans="1:47" x14ac:dyDescent="0.5">
      <c r="A13" s="5"/>
      <c r="B13" s="4"/>
      <c r="C13" s="5">
        <v>2500700477</v>
      </c>
      <c r="D13" s="52">
        <v>100000424497</v>
      </c>
      <c r="E13" s="5">
        <v>0</v>
      </c>
      <c r="F13" s="5" t="s">
        <v>67</v>
      </c>
      <c r="G13" s="4" t="s">
        <v>246</v>
      </c>
      <c r="H13" s="6">
        <v>4950</v>
      </c>
      <c r="I13" s="4">
        <v>-922.19</v>
      </c>
      <c r="J13" s="7">
        <v>4027.81</v>
      </c>
      <c r="K13" s="4">
        <v>12061200</v>
      </c>
      <c r="L13" s="17">
        <v>3</v>
      </c>
    </row>
    <row r="14" spans="1:47" x14ac:dyDescent="0.5">
      <c r="A14" s="5"/>
      <c r="B14" s="4"/>
      <c r="C14" s="5">
        <v>2500700477</v>
      </c>
      <c r="D14" s="52">
        <v>100000424498</v>
      </c>
      <c r="E14" s="5">
        <v>0</v>
      </c>
      <c r="F14" s="5" t="s">
        <v>67</v>
      </c>
      <c r="G14" s="4" t="s">
        <v>246</v>
      </c>
      <c r="H14" s="6">
        <v>4950</v>
      </c>
      <c r="I14" s="4">
        <v>-922.19</v>
      </c>
      <c r="J14" s="7">
        <v>4027.81</v>
      </c>
      <c r="K14" s="4">
        <v>12061200</v>
      </c>
      <c r="L14" s="17">
        <v>4</v>
      </c>
    </row>
    <row r="15" spans="1:47" x14ac:dyDescent="0.5">
      <c r="A15" s="5"/>
      <c r="B15" s="4"/>
      <c r="C15" s="5"/>
      <c r="D15" s="52"/>
      <c r="E15" s="5"/>
      <c r="F15" s="5"/>
      <c r="G15" s="4"/>
      <c r="H15" s="10">
        <f>+H12+H13+H14</f>
        <v>14850</v>
      </c>
      <c r="I15" s="10">
        <f t="shared" ref="I15:J15" si="3">+I12+I13+I14</f>
        <v>-2766.57</v>
      </c>
      <c r="J15" s="10">
        <f t="shared" si="3"/>
        <v>12083.43</v>
      </c>
      <c r="K15" s="4"/>
      <c r="Q15" s="75"/>
      <c r="R15" s="75"/>
      <c r="S15" s="75"/>
    </row>
    <row r="16" spans="1:47" x14ac:dyDescent="0.5">
      <c r="A16" s="5">
        <v>3</v>
      </c>
      <c r="B16" s="4" t="s">
        <v>262</v>
      </c>
      <c r="C16" s="5">
        <v>2500700478</v>
      </c>
      <c r="D16" s="52">
        <v>100000404110</v>
      </c>
      <c r="E16" s="5">
        <v>0</v>
      </c>
      <c r="F16" s="5" t="s">
        <v>7</v>
      </c>
      <c r="G16" s="4" t="s">
        <v>223</v>
      </c>
      <c r="H16" s="10">
        <v>3800</v>
      </c>
      <c r="I16" s="10">
        <v>-3640.14</v>
      </c>
      <c r="J16" s="10">
        <v>159.86000000000001</v>
      </c>
      <c r="K16" s="4">
        <v>12061000</v>
      </c>
      <c r="L16" s="17">
        <v>1</v>
      </c>
      <c r="Q16" s="75"/>
      <c r="R16" s="75"/>
      <c r="S16" s="75"/>
    </row>
    <row r="17" spans="1:47" x14ac:dyDescent="0.5">
      <c r="A17" s="5"/>
      <c r="B17" s="4"/>
      <c r="C17" s="5"/>
      <c r="D17" s="52"/>
      <c r="E17" s="5"/>
      <c r="F17" s="5"/>
      <c r="G17" s="4"/>
      <c r="H17" s="10">
        <v>3800</v>
      </c>
      <c r="I17" s="10">
        <v>-3640.14</v>
      </c>
      <c r="J17" s="10">
        <v>159.86000000000001</v>
      </c>
      <c r="K17" s="4"/>
      <c r="Q17" s="75"/>
      <c r="R17" s="75"/>
      <c r="S17" s="75"/>
      <c r="T17" s="75"/>
      <c r="U17" s="75"/>
      <c r="V17" s="75"/>
    </row>
    <row r="18" spans="1:47" x14ac:dyDescent="0.5">
      <c r="A18" s="5">
        <v>4</v>
      </c>
      <c r="B18" s="4" t="s">
        <v>279</v>
      </c>
      <c r="C18" s="5">
        <v>2500700743</v>
      </c>
      <c r="D18" s="52">
        <v>100000404111</v>
      </c>
      <c r="E18" s="5">
        <v>0</v>
      </c>
      <c r="F18" s="5" t="s">
        <v>7</v>
      </c>
      <c r="G18" s="4" t="s">
        <v>223</v>
      </c>
      <c r="H18" s="6">
        <v>3800</v>
      </c>
      <c r="I18" s="7">
        <v>-3640.16</v>
      </c>
      <c r="J18" s="4">
        <v>159.84</v>
      </c>
      <c r="K18" s="4">
        <v>12061000</v>
      </c>
      <c r="L18" s="17">
        <v>1</v>
      </c>
    </row>
    <row r="19" spans="1:47" x14ac:dyDescent="0.5">
      <c r="A19" s="5"/>
      <c r="B19" s="4"/>
      <c r="C19" s="5">
        <v>2500700743</v>
      </c>
      <c r="D19" s="52">
        <v>100000404112</v>
      </c>
      <c r="E19" s="5">
        <v>0</v>
      </c>
      <c r="F19" s="5" t="s">
        <v>7</v>
      </c>
      <c r="G19" s="4" t="s">
        <v>223</v>
      </c>
      <c r="H19" s="6">
        <v>3800</v>
      </c>
      <c r="I19" s="7">
        <v>-3640.14</v>
      </c>
      <c r="J19" s="4">
        <v>159.86000000000001</v>
      </c>
      <c r="K19" s="4">
        <v>12061000</v>
      </c>
      <c r="L19" s="17">
        <v>2</v>
      </c>
    </row>
    <row r="20" spans="1:47" s="11" customFormat="1" x14ac:dyDescent="0.5">
      <c r="A20" s="8"/>
      <c r="B20" s="9"/>
      <c r="C20" s="8"/>
      <c r="D20" s="53"/>
      <c r="E20" s="8"/>
      <c r="F20" s="8"/>
      <c r="G20" s="9"/>
      <c r="H20" s="10">
        <f>+H18+H19</f>
        <v>7600</v>
      </c>
      <c r="I20" s="10">
        <f t="shared" ref="I20:J20" si="4">+I18+I19</f>
        <v>-7280.2999999999993</v>
      </c>
      <c r="J20" s="10">
        <f t="shared" si="4"/>
        <v>319.70000000000005</v>
      </c>
      <c r="K20" s="9"/>
      <c r="L20" s="15"/>
      <c r="M20" s="15"/>
      <c r="N20" s="72"/>
      <c r="O20" s="72"/>
      <c r="P20" s="72"/>
      <c r="Q20" s="72"/>
      <c r="R20" s="72"/>
      <c r="S20" s="72"/>
      <c r="T20" s="75"/>
      <c r="U20" s="75"/>
      <c r="V20" s="75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</row>
    <row r="21" spans="1:47" x14ac:dyDescent="0.5">
      <c r="A21" s="5">
        <v>5</v>
      </c>
      <c r="B21" s="4" t="s">
        <v>253</v>
      </c>
      <c r="C21" s="5">
        <v>2500700754</v>
      </c>
      <c r="D21" s="52">
        <v>100000404080</v>
      </c>
      <c r="E21" s="5">
        <v>0</v>
      </c>
      <c r="F21" s="5" t="s">
        <v>7</v>
      </c>
      <c r="G21" s="4" t="s">
        <v>223</v>
      </c>
      <c r="H21" s="6">
        <v>3800</v>
      </c>
      <c r="I21" s="7">
        <v>-3640.16</v>
      </c>
      <c r="J21" s="4">
        <v>159.84</v>
      </c>
      <c r="K21" s="4">
        <v>12061000</v>
      </c>
      <c r="L21" s="17">
        <v>1</v>
      </c>
    </row>
    <row r="22" spans="1:47" x14ac:dyDescent="0.5">
      <c r="A22" s="5"/>
      <c r="B22" s="4"/>
      <c r="C22" s="5">
        <v>2500700754</v>
      </c>
      <c r="D22" s="52">
        <v>100000404081</v>
      </c>
      <c r="E22" s="5">
        <v>0</v>
      </c>
      <c r="F22" s="5" t="s">
        <v>7</v>
      </c>
      <c r="G22" s="4" t="s">
        <v>223</v>
      </c>
      <c r="H22" s="6">
        <v>3800</v>
      </c>
      <c r="I22" s="7">
        <v>-3640.16</v>
      </c>
      <c r="J22" s="4">
        <v>159.84</v>
      </c>
      <c r="K22" s="4">
        <v>12061000</v>
      </c>
      <c r="L22" s="17">
        <v>2</v>
      </c>
    </row>
    <row r="23" spans="1:47" x14ac:dyDescent="0.5">
      <c r="A23" s="5"/>
      <c r="B23" s="4"/>
      <c r="C23" s="5">
        <v>2500700754</v>
      </c>
      <c r="D23" s="52">
        <v>100000404082</v>
      </c>
      <c r="E23" s="5">
        <v>0</v>
      </c>
      <c r="F23" s="5" t="s">
        <v>7</v>
      </c>
      <c r="G23" s="4" t="s">
        <v>223</v>
      </c>
      <c r="H23" s="6">
        <v>3800</v>
      </c>
      <c r="I23" s="7">
        <v>-3640.15</v>
      </c>
      <c r="J23" s="4">
        <v>159.85</v>
      </c>
      <c r="K23" s="4">
        <v>12061000</v>
      </c>
      <c r="L23" s="17">
        <v>3</v>
      </c>
    </row>
    <row r="24" spans="1:47" x14ac:dyDescent="0.5">
      <c r="A24" s="5"/>
      <c r="B24" s="4"/>
      <c r="C24" s="5">
        <v>2500700754</v>
      </c>
      <c r="D24" s="52">
        <v>100000404083</v>
      </c>
      <c r="E24" s="5">
        <v>0</v>
      </c>
      <c r="F24" s="5" t="s">
        <v>7</v>
      </c>
      <c r="G24" s="4" t="s">
        <v>223</v>
      </c>
      <c r="H24" s="6">
        <v>3800</v>
      </c>
      <c r="I24" s="7">
        <v>-3640.15</v>
      </c>
      <c r="J24" s="4">
        <v>159.85</v>
      </c>
      <c r="K24" s="4">
        <v>12061000</v>
      </c>
      <c r="L24" s="17">
        <v>4</v>
      </c>
    </row>
    <row r="25" spans="1:47" x14ac:dyDescent="0.5">
      <c r="A25" s="5"/>
      <c r="B25" s="4"/>
      <c r="C25" s="5">
        <v>2500700754</v>
      </c>
      <c r="D25" s="52">
        <v>100000404084</v>
      </c>
      <c r="E25" s="5">
        <v>0</v>
      </c>
      <c r="F25" s="5" t="s">
        <v>7</v>
      </c>
      <c r="G25" s="4" t="s">
        <v>223</v>
      </c>
      <c r="H25" s="6">
        <v>3800</v>
      </c>
      <c r="I25" s="7">
        <v>-3640.16</v>
      </c>
      <c r="J25" s="4">
        <v>159.84</v>
      </c>
      <c r="K25" s="4">
        <v>12061000</v>
      </c>
      <c r="L25" s="17">
        <v>5</v>
      </c>
    </row>
    <row r="26" spans="1:47" x14ac:dyDescent="0.5">
      <c r="A26" s="5"/>
      <c r="B26" s="4"/>
      <c r="C26" s="5">
        <v>2500700754</v>
      </c>
      <c r="D26" s="52">
        <v>100000404085</v>
      </c>
      <c r="E26" s="5">
        <v>0</v>
      </c>
      <c r="F26" s="5" t="s">
        <v>7</v>
      </c>
      <c r="G26" s="4" t="s">
        <v>223</v>
      </c>
      <c r="H26" s="6">
        <v>3800</v>
      </c>
      <c r="I26" s="7">
        <v>-3640.16</v>
      </c>
      <c r="J26" s="4">
        <v>159.84</v>
      </c>
      <c r="K26" s="4">
        <v>12061000</v>
      </c>
      <c r="L26" s="17">
        <v>6</v>
      </c>
    </row>
    <row r="27" spans="1:47" x14ac:dyDescent="0.5">
      <c r="A27" s="5"/>
      <c r="B27" s="4"/>
      <c r="C27" s="5">
        <v>2500700754</v>
      </c>
      <c r="D27" s="52">
        <v>100000404086</v>
      </c>
      <c r="E27" s="5">
        <v>0</v>
      </c>
      <c r="F27" s="5" t="s">
        <v>7</v>
      </c>
      <c r="G27" s="4" t="s">
        <v>223</v>
      </c>
      <c r="H27" s="6">
        <v>3800</v>
      </c>
      <c r="I27" s="7">
        <v>-3640.15</v>
      </c>
      <c r="J27" s="4">
        <v>159.85</v>
      </c>
      <c r="K27" s="4">
        <v>12061000</v>
      </c>
      <c r="L27" s="17">
        <v>7</v>
      </c>
    </row>
    <row r="28" spans="1:47" x14ac:dyDescent="0.5">
      <c r="A28" s="5"/>
      <c r="B28" s="4"/>
      <c r="C28" s="5">
        <v>2500700754</v>
      </c>
      <c r="D28" s="52">
        <v>100000404087</v>
      </c>
      <c r="E28" s="5">
        <v>0</v>
      </c>
      <c r="F28" s="5" t="s">
        <v>7</v>
      </c>
      <c r="G28" s="4" t="s">
        <v>223</v>
      </c>
      <c r="H28" s="6">
        <v>3800</v>
      </c>
      <c r="I28" s="7">
        <v>-3640.15</v>
      </c>
      <c r="J28" s="4">
        <v>159.85</v>
      </c>
      <c r="K28" s="4">
        <v>12061000</v>
      </c>
      <c r="L28" s="17">
        <v>8</v>
      </c>
    </row>
    <row r="29" spans="1:47" x14ac:dyDescent="0.5">
      <c r="A29" s="5"/>
      <c r="B29" s="4"/>
      <c r="C29" s="5">
        <v>2500700754</v>
      </c>
      <c r="D29" s="52">
        <v>100000404088</v>
      </c>
      <c r="E29" s="5">
        <v>0</v>
      </c>
      <c r="F29" s="5" t="s">
        <v>7</v>
      </c>
      <c r="G29" s="4" t="s">
        <v>223</v>
      </c>
      <c r="H29" s="6">
        <v>3800</v>
      </c>
      <c r="I29" s="7">
        <v>-3640.16</v>
      </c>
      <c r="J29" s="4">
        <v>159.84</v>
      </c>
      <c r="K29" s="4">
        <v>12061000</v>
      </c>
      <c r="L29" s="17">
        <v>9</v>
      </c>
    </row>
    <row r="30" spans="1:47" x14ac:dyDescent="0.5">
      <c r="A30" s="5"/>
      <c r="B30" s="4"/>
      <c r="C30" s="5">
        <v>2500700754</v>
      </c>
      <c r="D30" s="52">
        <v>100000404089</v>
      </c>
      <c r="E30" s="5">
        <v>0</v>
      </c>
      <c r="F30" s="5" t="s">
        <v>7</v>
      </c>
      <c r="G30" s="4" t="s">
        <v>223</v>
      </c>
      <c r="H30" s="6">
        <v>3800</v>
      </c>
      <c r="I30" s="7">
        <v>-3640.16</v>
      </c>
      <c r="J30" s="4">
        <v>159.84</v>
      </c>
      <c r="K30" s="4">
        <v>12061000</v>
      </c>
      <c r="L30" s="17">
        <v>10</v>
      </c>
    </row>
    <row r="31" spans="1:47" x14ac:dyDescent="0.5">
      <c r="A31" s="5"/>
      <c r="B31" s="4"/>
      <c r="C31" s="5">
        <v>2500700754</v>
      </c>
      <c r="D31" s="52">
        <v>100000404090</v>
      </c>
      <c r="E31" s="5">
        <v>0</v>
      </c>
      <c r="F31" s="5" t="s">
        <v>7</v>
      </c>
      <c r="G31" s="4" t="s">
        <v>223</v>
      </c>
      <c r="H31" s="6">
        <v>3800</v>
      </c>
      <c r="I31" s="7">
        <v>-3640.15</v>
      </c>
      <c r="J31" s="4">
        <v>159.85</v>
      </c>
      <c r="K31" s="4">
        <v>12061000</v>
      </c>
      <c r="L31" s="17">
        <v>11</v>
      </c>
    </row>
    <row r="32" spans="1:47" x14ac:dyDescent="0.5">
      <c r="A32" s="5"/>
      <c r="B32" s="4"/>
      <c r="C32" s="5">
        <v>2500700754</v>
      </c>
      <c r="D32" s="52">
        <v>100000404091</v>
      </c>
      <c r="E32" s="5">
        <v>0</v>
      </c>
      <c r="F32" s="5" t="s">
        <v>7</v>
      </c>
      <c r="G32" s="4" t="s">
        <v>223</v>
      </c>
      <c r="H32" s="6">
        <v>3800</v>
      </c>
      <c r="I32" s="7">
        <v>-3640.15</v>
      </c>
      <c r="J32" s="4">
        <v>159.85</v>
      </c>
      <c r="K32" s="4">
        <v>12061000</v>
      </c>
      <c r="L32" s="17">
        <v>12</v>
      </c>
    </row>
    <row r="33" spans="1:22" x14ac:dyDescent="0.5">
      <c r="A33" s="5"/>
      <c r="B33" s="4"/>
      <c r="C33" s="5">
        <v>2500700754</v>
      </c>
      <c r="D33" s="52">
        <v>100000404092</v>
      </c>
      <c r="E33" s="5">
        <v>0</v>
      </c>
      <c r="F33" s="5" t="s">
        <v>7</v>
      </c>
      <c r="G33" s="4" t="s">
        <v>223</v>
      </c>
      <c r="H33" s="6">
        <v>3800</v>
      </c>
      <c r="I33" s="7">
        <v>-3640.16</v>
      </c>
      <c r="J33" s="4">
        <v>159.84</v>
      </c>
      <c r="K33" s="4">
        <v>12061000</v>
      </c>
      <c r="L33" s="17">
        <v>13</v>
      </c>
    </row>
    <row r="34" spans="1:22" x14ac:dyDescent="0.5">
      <c r="A34" s="5"/>
      <c r="B34" s="4"/>
      <c r="C34" s="5"/>
      <c r="D34" s="52"/>
      <c r="E34" s="5"/>
      <c r="F34" s="5"/>
      <c r="G34" s="4"/>
      <c r="H34" s="10">
        <f>SUM(H21:H33)</f>
        <v>49400</v>
      </c>
      <c r="I34" s="10">
        <f t="shared" ref="I34:J34" si="5">SUM(I21:I33)</f>
        <v>-47322.020000000004</v>
      </c>
      <c r="J34" s="10">
        <f t="shared" si="5"/>
        <v>2077.9799999999996</v>
      </c>
      <c r="K34" s="4"/>
      <c r="T34" s="75"/>
      <c r="U34" s="75"/>
      <c r="V34" s="75"/>
    </row>
    <row r="35" spans="1:22" x14ac:dyDescent="0.5">
      <c r="A35" s="5">
        <v>6</v>
      </c>
      <c r="B35" s="4" t="s">
        <v>254</v>
      </c>
      <c r="C35" s="5">
        <v>2500700756</v>
      </c>
      <c r="D35" s="52">
        <v>100000404007</v>
      </c>
      <c r="E35" s="5">
        <v>0</v>
      </c>
      <c r="F35" s="5" t="s">
        <v>7</v>
      </c>
      <c r="G35" s="4" t="s">
        <v>223</v>
      </c>
      <c r="H35" s="6">
        <v>3800</v>
      </c>
      <c r="I35" s="7">
        <v>-3640.16</v>
      </c>
      <c r="J35" s="4">
        <v>159.84</v>
      </c>
      <c r="K35" s="4">
        <v>12061000</v>
      </c>
      <c r="L35" s="17">
        <v>1</v>
      </c>
    </row>
    <row r="36" spans="1:22" x14ac:dyDescent="0.5">
      <c r="A36" s="5"/>
      <c r="B36" s="4"/>
      <c r="C36" s="5">
        <v>2500700756</v>
      </c>
      <c r="D36" s="52">
        <v>100000404008</v>
      </c>
      <c r="E36" s="5">
        <v>0</v>
      </c>
      <c r="F36" s="5" t="s">
        <v>7</v>
      </c>
      <c r="G36" s="4" t="s">
        <v>223</v>
      </c>
      <c r="H36" s="6">
        <v>3800</v>
      </c>
      <c r="I36" s="7">
        <v>-3640.16</v>
      </c>
      <c r="J36" s="4">
        <v>159.84</v>
      </c>
      <c r="K36" s="4">
        <v>12061000</v>
      </c>
      <c r="L36" s="17">
        <v>2</v>
      </c>
    </row>
    <row r="37" spans="1:22" x14ac:dyDescent="0.5">
      <c r="A37" s="5"/>
      <c r="B37" s="4"/>
      <c r="C37" s="5">
        <v>2500700756</v>
      </c>
      <c r="D37" s="52">
        <v>100000404009</v>
      </c>
      <c r="E37" s="5">
        <v>0</v>
      </c>
      <c r="F37" s="5" t="s">
        <v>7</v>
      </c>
      <c r="G37" s="4" t="s">
        <v>223</v>
      </c>
      <c r="H37" s="6">
        <v>3800</v>
      </c>
      <c r="I37" s="7">
        <v>-3640.16</v>
      </c>
      <c r="J37" s="4">
        <v>159.84</v>
      </c>
      <c r="K37" s="4">
        <v>12061000</v>
      </c>
      <c r="L37" s="17">
        <v>3</v>
      </c>
    </row>
    <row r="38" spans="1:22" x14ac:dyDescent="0.5">
      <c r="A38" s="5"/>
      <c r="B38" s="4"/>
      <c r="C38" s="5">
        <v>2500700756</v>
      </c>
      <c r="D38" s="52">
        <v>100000404010</v>
      </c>
      <c r="E38" s="5">
        <v>0</v>
      </c>
      <c r="F38" s="5" t="s">
        <v>7</v>
      </c>
      <c r="G38" s="4" t="s">
        <v>223</v>
      </c>
      <c r="H38" s="6">
        <v>3800</v>
      </c>
      <c r="I38" s="7">
        <v>-3640.16</v>
      </c>
      <c r="J38" s="4">
        <v>159.84</v>
      </c>
      <c r="K38" s="4">
        <v>12061000</v>
      </c>
      <c r="L38" s="17">
        <v>4</v>
      </c>
    </row>
    <row r="39" spans="1:22" x14ac:dyDescent="0.5">
      <c r="A39" s="5"/>
      <c r="B39" s="4"/>
      <c r="C39" s="5">
        <v>2500700756</v>
      </c>
      <c r="D39" s="52">
        <v>100000404011</v>
      </c>
      <c r="E39" s="5">
        <v>0</v>
      </c>
      <c r="F39" s="5" t="s">
        <v>7</v>
      </c>
      <c r="G39" s="4" t="s">
        <v>223</v>
      </c>
      <c r="H39" s="6">
        <v>3800</v>
      </c>
      <c r="I39" s="7">
        <v>-3640.16</v>
      </c>
      <c r="J39" s="4">
        <v>159.84</v>
      </c>
      <c r="K39" s="4">
        <v>12061000</v>
      </c>
      <c r="L39" s="17">
        <v>5</v>
      </c>
    </row>
    <row r="40" spans="1:22" x14ac:dyDescent="0.5">
      <c r="A40" s="5"/>
      <c r="B40" s="4"/>
      <c r="C40" s="5">
        <v>2500700756</v>
      </c>
      <c r="D40" s="52">
        <v>100000404012</v>
      </c>
      <c r="E40" s="5">
        <v>0</v>
      </c>
      <c r="F40" s="5" t="s">
        <v>7</v>
      </c>
      <c r="G40" s="4" t="s">
        <v>223</v>
      </c>
      <c r="H40" s="6">
        <v>3800</v>
      </c>
      <c r="I40" s="7">
        <v>-3640.16</v>
      </c>
      <c r="J40" s="4">
        <v>159.84</v>
      </c>
      <c r="K40" s="4">
        <v>12061000</v>
      </c>
      <c r="L40" s="17">
        <v>6</v>
      </c>
    </row>
    <row r="41" spans="1:22" x14ac:dyDescent="0.5">
      <c r="A41" s="5"/>
      <c r="B41" s="4"/>
      <c r="C41" s="5">
        <v>2500700756</v>
      </c>
      <c r="D41" s="52">
        <v>100000404013</v>
      </c>
      <c r="E41" s="5">
        <v>0</v>
      </c>
      <c r="F41" s="5" t="s">
        <v>7</v>
      </c>
      <c r="G41" s="4" t="s">
        <v>223</v>
      </c>
      <c r="H41" s="6">
        <v>3800</v>
      </c>
      <c r="I41" s="7">
        <v>-3640.16</v>
      </c>
      <c r="J41" s="4">
        <v>159.84</v>
      </c>
      <c r="K41" s="4">
        <v>12061000</v>
      </c>
      <c r="L41" s="17">
        <v>7</v>
      </c>
    </row>
    <row r="42" spans="1:22" x14ac:dyDescent="0.5">
      <c r="A42" s="5"/>
      <c r="B42" s="4"/>
      <c r="C42" s="5">
        <v>2500700756</v>
      </c>
      <c r="D42" s="52">
        <v>100000404014</v>
      </c>
      <c r="E42" s="5">
        <v>0</v>
      </c>
      <c r="F42" s="5" t="s">
        <v>7</v>
      </c>
      <c r="G42" s="4" t="s">
        <v>223</v>
      </c>
      <c r="H42" s="6">
        <v>3800</v>
      </c>
      <c r="I42" s="7">
        <v>-3640.16</v>
      </c>
      <c r="J42" s="4">
        <v>159.84</v>
      </c>
      <c r="K42" s="4">
        <v>12061000</v>
      </c>
      <c r="L42" s="17">
        <v>8</v>
      </c>
    </row>
    <row r="43" spans="1:22" x14ac:dyDescent="0.5">
      <c r="A43" s="5"/>
      <c r="B43" s="4"/>
      <c r="C43" s="5">
        <v>2500700756</v>
      </c>
      <c r="D43" s="52">
        <v>100000404015</v>
      </c>
      <c r="E43" s="5">
        <v>0</v>
      </c>
      <c r="F43" s="5" t="s">
        <v>7</v>
      </c>
      <c r="G43" s="4" t="s">
        <v>223</v>
      </c>
      <c r="H43" s="6">
        <v>3800</v>
      </c>
      <c r="I43" s="7">
        <v>-3640.16</v>
      </c>
      <c r="J43" s="4">
        <v>159.84</v>
      </c>
      <c r="K43" s="4">
        <v>12061000</v>
      </c>
      <c r="L43" s="17">
        <v>9</v>
      </c>
    </row>
    <row r="44" spans="1:22" x14ac:dyDescent="0.5">
      <c r="A44" s="5"/>
      <c r="B44" s="4"/>
      <c r="C44" s="5">
        <v>2500700756</v>
      </c>
      <c r="D44" s="52">
        <v>100000404016</v>
      </c>
      <c r="E44" s="5">
        <v>0</v>
      </c>
      <c r="F44" s="5" t="s">
        <v>7</v>
      </c>
      <c r="G44" s="4" t="s">
        <v>223</v>
      </c>
      <c r="H44" s="6">
        <v>3800</v>
      </c>
      <c r="I44" s="7">
        <v>-3640.16</v>
      </c>
      <c r="J44" s="4">
        <v>159.84</v>
      </c>
      <c r="K44" s="4">
        <v>12061000</v>
      </c>
      <c r="L44" s="17">
        <v>10</v>
      </c>
    </row>
    <row r="45" spans="1:22" x14ac:dyDescent="0.5">
      <c r="A45" s="5"/>
      <c r="B45" s="4"/>
      <c r="C45" s="5">
        <v>2500700756</v>
      </c>
      <c r="D45" s="52">
        <v>100000404017</v>
      </c>
      <c r="E45" s="5">
        <v>0</v>
      </c>
      <c r="F45" s="5" t="s">
        <v>7</v>
      </c>
      <c r="G45" s="4" t="s">
        <v>223</v>
      </c>
      <c r="H45" s="6">
        <v>3800</v>
      </c>
      <c r="I45" s="7">
        <v>-3640.16</v>
      </c>
      <c r="J45" s="4">
        <v>159.84</v>
      </c>
      <c r="K45" s="4">
        <v>12061000</v>
      </c>
      <c r="L45" s="17">
        <v>11</v>
      </c>
    </row>
    <row r="46" spans="1:22" x14ac:dyDescent="0.5">
      <c r="A46" s="5"/>
      <c r="B46" s="4"/>
      <c r="C46" s="5">
        <v>2500700756</v>
      </c>
      <c r="D46" s="52">
        <v>100000404018</v>
      </c>
      <c r="E46" s="5">
        <v>0</v>
      </c>
      <c r="F46" s="5" t="s">
        <v>7</v>
      </c>
      <c r="G46" s="4" t="s">
        <v>223</v>
      </c>
      <c r="H46" s="6">
        <v>3800</v>
      </c>
      <c r="I46" s="7">
        <v>-3640.16</v>
      </c>
      <c r="J46" s="4">
        <v>159.84</v>
      </c>
      <c r="K46" s="4">
        <v>12061000</v>
      </c>
      <c r="L46" s="17">
        <v>12</v>
      </c>
    </row>
    <row r="47" spans="1:22" x14ac:dyDescent="0.5">
      <c r="A47" s="5"/>
      <c r="B47" s="4"/>
      <c r="C47" s="5">
        <v>2500700756</v>
      </c>
      <c r="D47" s="52">
        <v>100000404019</v>
      </c>
      <c r="E47" s="5">
        <v>0</v>
      </c>
      <c r="F47" s="5" t="s">
        <v>7</v>
      </c>
      <c r="G47" s="4" t="s">
        <v>223</v>
      </c>
      <c r="H47" s="6">
        <v>3800</v>
      </c>
      <c r="I47" s="7">
        <v>-3640.16</v>
      </c>
      <c r="J47" s="4">
        <v>159.84</v>
      </c>
      <c r="K47" s="4">
        <v>12061000</v>
      </c>
      <c r="L47" s="17">
        <v>13</v>
      </c>
    </row>
    <row r="48" spans="1:22" x14ac:dyDescent="0.5">
      <c r="A48" s="5"/>
      <c r="B48" s="4"/>
      <c r="C48" s="5">
        <v>2500700756</v>
      </c>
      <c r="D48" s="52">
        <v>100000404020</v>
      </c>
      <c r="E48" s="5">
        <v>0</v>
      </c>
      <c r="F48" s="5" t="s">
        <v>7</v>
      </c>
      <c r="G48" s="4" t="s">
        <v>223</v>
      </c>
      <c r="H48" s="6">
        <v>3800</v>
      </c>
      <c r="I48" s="7">
        <v>-3640.16</v>
      </c>
      <c r="J48" s="4">
        <v>159.84</v>
      </c>
      <c r="K48" s="4">
        <v>12061000</v>
      </c>
      <c r="L48" s="17">
        <v>14</v>
      </c>
    </row>
    <row r="49" spans="1:22" x14ac:dyDescent="0.5">
      <c r="A49" s="5"/>
      <c r="B49" s="4"/>
      <c r="C49" s="5">
        <v>2500700756</v>
      </c>
      <c r="D49" s="52">
        <v>100000404021</v>
      </c>
      <c r="E49" s="5">
        <v>0</v>
      </c>
      <c r="F49" s="5" t="s">
        <v>7</v>
      </c>
      <c r="G49" s="4" t="s">
        <v>223</v>
      </c>
      <c r="H49" s="6">
        <v>3800</v>
      </c>
      <c r="I49" s="7">
        <v>-3640.16</v>
      </c>
      <c r="J49" s="4">
        <v>159.84</v>
      </c>
      <c r="K49" s="4">
        <v>12061000</v>
      </c>
      <c r="L49" s="17">
        <v>15</v>
      </c>
    </row>
    <row r="50" spans="1:22" x14ac:dyDescent="0.5">
      <c r="A50" s="5"/>
      <c r="B50" s="4"/>
      <c r="C50" s="5">
        <v>2500700756</v>
      </c>
      <c r="D50" s="52">
        <v>100000404022</v>
      </c>
      <c r="E50" s="5">
        <v>0</v>
      </c>
      <c r="F50" s="5" t="s">
        <v>7</v>
      </c>
      <c r="G50" s="4" t="s">
        <v>223</v>
      </c>
      <c r="H50" s="6">
        <v>3800</v>
      </c>
      <c r="I50" s="7">
        <v>-3640.16</v>
      </c>
      <c r="J50" s="4">
        <v>159.84</v>
      </c>
      <c r="K50" s="4">
        <v>12061000</v>
      </c>
      <c r="L50" s="17">
        <v>16</v>
      </c>
    </row>
    <row r="51" spans="1:22" x14ac:dyDescent="0.5">
      <c r="A51" s="5"/>
      <c r="B51" s="4"/>
      <c r="C51" s="5">
        <v>2500700756</v>
      </c>
      <c r="D51" s="52">
        <v>100000404023</v>
      </c>
      <c r="E51" s="5">
        <v>0</v>
      </c>
      <c r="F51" s="5" t="s">
        <v>7</v>
      </c>
      <c r="G51" s="4" t="s">
        <v>223</v>
      </c>
      <c r="H51" s="6">
        <v>3800</v>
      </c>
      <c r="I51" s="7">
        <v>-3640.16</v>
      </c>
      <c r="J51" s="4">
        <v>159.84</v>
      </c>
      <c r="K51" s="4">
        <v>12061000</v>
      </c>
      <c r="L51" s="17">
        <v>17</v>
      </c>
    </row>
    <row r="52" spans="1:22" x14ac:dyDescent="0.5">
      <c r="A52" s="5"/>
      <c r="B52" s="4"/>
      <c r="C52" s="5">
        <v>2500700756</v>
      </c>
      <c r="D52" s="52">
        <v>100000404024</v>
      </c>
      <c r="E52" s="5">
        <v>0</v>
      </c>
      <c r="F52" s="5" t="s">
        <v>7</v>
      </c>
      <c r="G52" s="4" t="s">
        <v>223</v>
      </c>
      <c r="H52" s="6">
        <v>3800</v>
      </c>
      <c r="I52" s="7">
        <v>-3640.16</v>
      </c>
      <c r="J52" s="4">
        <v>159.84</v>
      </c>
      <c r="K52" s="4">
        <v>12061000</v>
      </c>
      <c r="L52" s="17">
        <v>18</v>
      </c>
    </row>
    <row r="53" spans="1:22" x14ac:dyDescent="0.5">
      <c r="A53" s="5"/>
      <c r="B53" s="4"/>
      <c r="C53" s="5">
        <v>2500700756</v>
      </c>
      <c r="D53" s="52">
        <v>100000404025</v>
      </c>
      <c r="E53" s="5">
        <v>0</v>
      </c>
      <c r="F53" s="5" t="s">
        <v>7</v>
      </c>
      <c r="G53" s="4" t="s">
        <v>223</v>
      </c>
      <c r="H53" s="6">
        <v>3800</v>
      </c>
      <c r="I53" s="7">
        <v>-3640.16</v>
      </c>
      <c r="J53" s="4">
        <v>159.84</v>
      </c>
      <c r="K53" s="4">
        <v>12061000</v>
      </c>
      <c r="L53" s="17">
        <v>19</v>
      </c>
    </row>
    <row r="54" spans="1:22" x14ac:dyDescent="0.5">
      <c r="A54" s="5"/>
      <c r="B54" s="4"/>
      <c r="C54" s="5">
        <v>2500700756</v>
      </c>
      <c r="D54" s="52">
        <v>100000404026</v>
      </c>
      <c r="E54" s="5">
        <v>0</v>
      </c>
      <c r="F54" s="5" t="s">
        <v>7</v>
      </c>
      <c r="G54" s="4" t="s">
        <v>223</v>
      </c>
      <c r="H54" s="6">
        <v>3800</v>
      </c>
      <c r="I54" s="7">
        <v>-3640.16</v>
      </c>
      <c r="J54" s="4">
        <v>159.84</v>
      </c>
      <c r="K54" s="4">
        <v>12061000</v>
      </c>
      <c r="L54" s="17">
        <v>20</v>
      </c>
    </row>
    <row r="55" spans="1:22" x14ac:dyDescent="0.5">
      <c r="A55" s="5"/>
      <c r="B55" s="4"/>
      <c r="C55" s="5">
        <v>2500700756</v>
      </c>
      <c r="D55" s="52">
        <v>100000404027</v>
      </c>
      <c r="E55" s="5">
        <v>0</v>
      </c>
      <c r="F55" s="5" t="s">
        <v>7</v>
      </c>
      <c r="G55" s="4" t="s">
        <v>223</v>
      </c>
      <c r="H55" s="6">
        <v>3800</v>
      </c>
      <c r="I55" s="7">
        <v>-3640.16</v>
      </c>
      <c r="J55" s="4">
        <v>159.84</v>
      </c>
      <c r="K55" s="4">
        <v>12061000</v>
      </c>
      <c r="L55" s="17">
        <v>21</v>
      </c>
    </row>
    <row r="56" spans="1:22" x14ac:dyDescent="0.5">
      <c r="A56" s="5"/>
      <c r="B56" s="4"/>
      <c r="C56" s="5">
        <v>2500700756</v>
      </c>
      <c r="D56" s="52">
        <v>100000404028</v>
      </c>
      <c r="E56" s="5">
        <v>0</v>
      </c>
      <c r="F56" s="5" t="s">
        <v>7</v>
      </c>
      <c r="G56" s="4" t="s">
        <v>223</v>
      </c>
      <c r="H56" s="6">
        <v>3800</v>
      </c>
      <c r="I56" s="7">
        <v>-3640.16</v>
      </c>
      <c r="J56" s="4">
        <v>159.84</v>
      </c>
      <c r="K56" s="4">
        <v>12061000</v>
      </c>
      <c r="L56" s="17">
        <v>22</v>
      </c>
    </row>
    <row r="57" spans="1:22" x14ac:dyDescent="0.5">
      <c r="A57" s="5"/>
      <c r="B57" s="4"/>
      <c r="C57" s="5"/>
      <c r="D57" s="52"/>
      <c r="E57" s="5"/>
      <c r="F57" s="5"/>
      <c r="G57" s="4"/>
      <c r="H57" s="10">
        <f>SUM(H35:H56)</f>
        <v>83600</v>
      </c>
      <c r="I57" s="10">
        <f t="shared" ref="I57:J57" si="6">SUM(I35:I56)</f>
        <v>-80083.520000000033</v>
      </c>
      <c r="J57" s="10">
        <f t="shared" si="6"/>
        <v>3516.4800000000009</v>
      </c>
      <c r="K57" s="4"/>
      <c r="T57" s="75"/>
      <c r="U57" s="75"/>
      <c r="V57" s="75"/>
    </row>
    <row r="58" spans="1:22" x14ac:dyDescent="0.5">
      <c r="A58" s="5">
        <v>7</v>
      </c>
      <c r="B58" s="4" t="s">
        <v>255</v>
      </c>
      <c r="C58" s="5">
        <v>2500700759</v>
      </c>
      <c r="D58" s="52">
        <v>100000404029</v>
      </c>
      <c r="E58" s="5">
        <v>0</v>
      </c>
      <c r="F58" s="5" t="s">
        <v>7</v>
      </c>
      <c r="G58" s="4" t="s">
        <v>223</v>
      </c>
      <c r="H58" s="6">
        <v>3800</v>
      </c>
      <c r="I58" s="7">
        <v>-3640.16</v>
      </c>
      <c r="J58" s="4">
        <v>159.84</v>
      </c>
      <c r="K58" s="4">
        <v>12061000</v>
      </c>
      <c r="L58" s="17">
        <v>1</v>
      </c>
    </row>
    <row r="59" spans="1:22" x14ac:dyDescent="0.5">
      <c r="A59" s="5"/>
      <c r="B59" s="4"/>
      <c r="C59" s="5">
        <v>2500700759</v>
      </c>
      <c r="D59" s="52">
        <v>100000404030</v>
      </c>
      <c r="E59" s="5">
        <v>0</v>
      </c>
      <c r="F59" s="5" t="s">
        <v>7</v>
      </c>
      <c r="G59" s="4" t="s">
        <v>223</v>
      </c>
      <c r="H59" s="6">
        <v>3800</v>
      </c>
      <c r="I59" s="7">
        <v>-3640.16</v>
      </c>
      <c r="J59" s="4">
        <v>159.84</v>
      </c>
      <c r="K59" s="4">
        <v>12061000</v>
      </c>
      <c r="L59" s="17">
        <v>2</v>
      </c>
    </row>
    <row r="60" spans="1:22" x14ac:dyDescent="0.5">
      <c r="A60" s="5"/>
      <c r="B60" s="4"/>
      <c r="C60" s="5">
        <v>2500700759</v>
      </c>
      <c r="D60" s="52">
        <v>100000404031</v>
      </c>
      <c r="E60" s="5">
        <v>0</v>
      </c>
      <c r="F60" s="5" t="s">
        <v>7</v>
      </c>
      <c r="G60" s="4" t="s">
        <v>223</v>
      </c>
      <c r="H60" s="6">
        <v>3800</v>
      </c>
      <c r="I60" s="7">
        <v>-3640.16</v>
      </c>
      <c r="J60" s="4">
        <v>159.84</v>
      </c>
      <c r="K60" s="4">
        <v>12061000</v>
      </c>
      <c r="L60" s="17">
        <v>3</v>
      </c>
    </row>
    <row r="61" spans="1:22" x14ac:dyDescent="0.5">
      <c r="A61" s="5"/>
      <c r="B61" s="4"/>
      <c r="C61" s="5">
        <v>2500700759</v>
      </c>
      <c r="D61" s="52">
        <v>100000404032</v>
      </c>
      <c r="E61" s="5">
        <v>0</v>
      </c>
      <c r="F61" s="5" t="s">
        <v>7</v>
      </c>
      <c r="G61" s="4" t="s">
        <v>223</v>
      </c>
      <c r="H61" s="6">
        <v>3800</v>
      </c>
      <c r="I61" s="7">
        <v>-3640.16</v>
      </c>
      <c r="J61" s="4">
        <v>159.84</v>
      </c>
      <c r="K61" s="4">
        <v>12061000</v>
      </c>
      <c r="L61" s="17">
        <v>4</v>
      </c>
    </row>
    <row r="62" spans="1:22" x14ac:dyDescent="0.5">
      <c r="A62" s="5"/>
      <c r="B62" s="4"/>
      <c r="C62" s="5">
        <v>2500700759</v>
      </c>
      <c r="D62" s="52">
        <v>100000404033</v>
      </c>
      <c r="E62" s="5">
        <v>0</v>
      </c>
      <c r="F62" s="5" t="s">
        <v>7</v>
      </c>
      <c r="G62" s="4" t="s">
        <v>223</v>
      </c>
      <c r="H62" s="6">
        <v>3800</v>
      </c>
      <c r="I62" s="7">
        <v>-3640.16</v>
      </c>
      <c r="J62" s="4">
        <v>159.84</v>
      </c>
      <c r="K62" s="4">
        <v>12061000</v>
      </c>
      <c r="L62" s="17">
        <v>5</v>
      </c>
    </row>
    <row r="63" spans="1:22" x14ac:dyDescent="0.5">
      <c r="A63" s="5"/>
      <c r="B63" s="4"/>
      <c r="C63" s="5">
        <v>2500700759</v>
      </c>
      <c r="D63" s="52">
        <v>100000404034</v>
      </c>
      <c r="E63" s="5">
        <v>0</v>
      </c>
      <c r="F63" s="5" t="s">
        <v>7</v>
      </c>
      <c r="G63" s="4" t="s">
        <v>223</v>
      </c>
      <c r="H63" s="6">
        <v>3800</v>
      </c>
      <c r="I63" s="7">
        <v>-3640.16</v>
      </c>
      <c r="J63" s="4">
        <v>159.84</v>
      </c>
      <c r="K63" s="4">
        <v>12061000</v>
      </c>
      <c r="L63" s="17">
        <v>6</v>
      </c>
    </row>
    <row r="64" spans="1:22" x14ac:dyDescent="0.5">
      <c r="A64" s="5"/>
      <c r="B64" s="4"/>
      <c r="C64" s="5">
        <v>2500700759</v>
      </c>
      <c r="D64" s="52">
        <v>100000404035</v>
      </c>
      <c r="E64" s="5">
        <v>0</v>
      </c>
      <c r="F64" s="5" t="s">
        <v>7</v>
      </c>
      <c r="G64" s="4" t="s">
        <v>223</v>
      </c>
      <c r="H64" s="6">
        <v>3800</v>
      </c>
      <c r="I64" s="7">
        <v>-3640.16</v>
      </c>
      <c r="J64" s="4">
        <v>159.84</v>
      </c>
      <c r="K64" s="4">
        <v>12061000</v>
      </c>
      <c r="L64" s="17">
        <v>7</v>
      </c>
    </row>
    <row r="65" spans="1:22" x14ac:dyDescent="0.5">
      <c r="A65" s="5"/>
      <c r="B65" s="4"/>
      <c r="C65" s="5">
        <v>2500700759</v>
      </c>
      <c r="D65" s="52">
        <v>100000404036</v>
      </c>
      <c r="E65" s="5">
        <v>0</v>
      </c>
      <c r="F65" s="5" t="s">
        <v>7</v>
      </c>
      <c r="G65" s="4" t="s">
        <v>223</v>
      </c>
      <c r="H65" s="6">
        <v>3800</v>
      </c>
      <c r="I65" s="7">
        <v>-3640.16</v>
      </c>
      <c r="J65" s="4">
        <v>159.84</v>
      </c>
      <c r="K65" s="4">
        <v>12061000</v>
      </c>
      <c r="L65" s="17">
        <v>8</v>
      </c>
    </row>
    <row r="66" spans="1:22" x14ac:dyDescent="0.5">
      <c r="A66" s="5"/>
      <c r="B66" s="4"/>
      <c r="C66" s="5">
        <v>2500700759</v>
      </c>
      <c r="D66" s="52">
        <v>100000404037</v>
      </c>
      <c r="E66" s="5">
        <v>0</v>
      </c>
      <c r="F66" s="5" t="s">
        <v>7</v>
      </c>
      <c r="G66" s="4" t="s">
        <v>223</v>
      </c>
      <c r="H66" s="6">
        <v>3800</v>
      </c>
      <c r="I66" s="7">
        <v>-3640.16</v>
      </c>
      <c r="J66" s="4">
        <v>159.84</v>
      </c>
      <c r="K66" s="4">
        <v>12061000</v>
      </c>
      <c r="L66" s="17">
        <v>9</v>
      </c>
    </row>
    <row r="67" spans="1:22" x14ac:dyDescent="0.5">
      <c r="A67" s="5"/>
      <c r="B67" s="4"/>
      <c r="C67" s="5">
        <v>2500700759</v>
      </c>
      <c r="D67" s="52">
        <v>100000404038</v>
      </c>
      <c r="E67" s="5">
        <v>0</v>
      </c>
      <c r="F67" s="5" t="s">
        <v>7</v>
      </c>
      <c r="G67" s="4" t="s">
        <v>223</v>
      </c>
      <c r="H67" s="6">
        <v>3800</v>
      </c>
      <c r="I67" s="7">
        <v>-3640.16</v>
      </c>
      <c r="J67" s="4">
        <v>159.84</v>
      </c>
      <c r="K67" s="4">
        <v>12061000</v>
      </c>
      <c r="L67" s="17">
        <v>10</v>
      </c>
    </row>
    <row r="68" spans="1:22" x14ac:dyDescent="0.5">
      <c r="A68" s="5"/>
      <c r="B68" s="4"/>
      <c r="C68" s="5">
        <v>2500700759</v>
      </c>
      <c r="D68" s="52">
        <v>100000404039</v>
      </c>
      <c r="E68" s="5">
        <v>0</v>
      </c>
      <c r="F68" s="5" t="s">
        <v>7</v>
      </c>
      <c r="G68" s="4" t="s">
        <v>223</v>
      </c>
      <c r="H68" s="6">
        <v>3800</v>
      </c>
      <c r="I68" s="7">
        <v>-3640.16</v>
      </c>
      <c r="J68" s="4">
        <v>159.84</v>
      </c>
      <c r="K68" s="4">
        <v>12061000</v>
      </c>
      <c r="L68" s="17">
        <v>11</v>
      </c>
    </row>
    <row r="69" spans="1:22" x14ac:dyDescent="0.5">
      <c r="A69" s="5"/>
      <c r="B69" s="4"/>
      <c r="C69" s="5">
        <v>2500700759</v>
      </c>
      <c r="D69" s="52">
        <v>100000404040</v>
      </c>
      <c r="E69" s="5">
        <v>0</v>
      </c>
      <c r="F69" s="5" t="s">
        <v>7</v>
      </c>
      <c r="G69" s="4" t="s">
        <v>223</v>
      </c>
      <c r="H69" s="6">
        <v>3800</v>
      </c>
      <c r="I69" s="7">
        <v>-3640.16</v>
      </c>
      <c r="J69" s="4">
        <v>159.84</v>
      </c>
      <c r="K69" s="4">
        <v>12061000</v>
      </c>
      <c r="L69" s="17">
        <v>12</v>
      </c>
    </row>
    <row r="70" spans="1:22" x14ac:dyDescent="0.5">
      <c r="A70" s="5"/>
      <c r="B70" s="4"/>
      <c r="C70" s="5">
        <v>2500700759</v>
      </c>
      <c r="D70" s="52">
        <v>100000404041</v>
      </c>
      <c r="E70" s="5">
        <v>0</v>
      </c>
      <c r="F70" s="5" t="s">
        <v>7</v>
      </c>
      <c r="G70" s="4" t="s">
        <v>223</v>
      </c>
      <c r="H70" s="6">
        <v>3800</v>
      </c>
      <c r="I70" s="7">
        <v>-3640.16</v>
      </c>
      <c r="J70" s="4">
        <v>159.84</v>
      </c>
      <c r="K70" s="4">
        <v>12061000</v>
      </c>
      <c r="L70" s="17">
        <v>13</v>
      </c>
    </row>
    <row r="71" spans="1:22" x14ac:dyDescent="0.5">
      <c r="A71" s="5"/>
      <c r="B71" s="4"/>
      <c r="C71" s="5">
        <v>2500700759</v>
      </c>
      <c r="D71" s="52">
        <v>100000404042</v>
      </c>
      <c r="E71" s="5">
        <v>0</v>
      </c>
      <c r="F71" s="5" t="s">
        <v>7</v>
      </c>
      <c r="G71" s="4" t="s">
        <v>223</v>
      </c>
      <c r="H71" s="6">
        <v>3800</v>
      </c>
      <c r="I71" s="7">
        <v>-3640.16</v>
      </c>
      <c r="J71" s="4">
        <v>159.84</v>
      </c>
      <c r="K71" s="4">
        <v>12061000</v>
      </c>
      <c r="L71" s="17">
        <v>14</v>
      </c>
    </row>
    <row r="72" spans="1:22" x14ac:dyDescent="0.5">
      <c r="A72" s="5"/>
      <c r="B72" s="4"/>
      <c r="C72" s="5">
        <v>2500700759</v>
      </c>
      <c r="D72" s="52">
        <v>100000404043</v>
      </c>
      <c r="E72" s="5">
        <v>0</v>
      </c>
      <c r="F72" s="5" t="s">
        <v>7</v>
      </c>
      <c r="G72" s="4" t="s">
        <v>223</v>
      </c>
      <c r="H72" s="6">
        <v>3800</v>
      </c>
      <c r="I72" s="7">
        <v>-3640.16</v>
      </c>
      <c r="J72" s="4">
        <v>159.84</v>
      </c>
      <c r="K72" s="4">
        <v>12061000</v>
      </c>
      <c r="L72" s="17">
        <v>15</v>
      </c>
    </row>
    <row r="73" spans="1:22" x14ac:dyDescent="0.5">
      <c r="A73" s="5"/>
      <c r="B73" s="4"/>
      <c r="C73" s="5">
        <v>2500700759</v>
      </c>
      <c r="D73" s="52">
        <v>100000404044</v>
      </c>
      <c r="E73" s="5">
        <v>0</v>
      </c>
      <c r="F73" s="5" t="s">
        <v>7</v>
      </c>
      <c r="G73" s="4" t="s">
        <v>223</v>
      </c>
      <c r="H73" s="6">
        <v>3800</v>
      </c>
      <c r="I73" s="7">
        <v>-3640.16</v>
      </c>
      <c r="J73" s="4">
        <v>159.84</v>
      </c>
      <c r="K73" s="4">
        <v>12061000</v>
      </c>
      <c r="L73" s="17">
        <v>16</v>
      </c>
    </row>
    <row r="74" spans="1:22" x14ac:dyDescent="0.5">
      <c r="A74" s="5"/>
      <c r="B74" s="4"/>
      <c r="C74" s="5">
        <v>2500700759</v>
      </c>
      <c r="D74" s="52">
        <v>100000404045</v>
      </c>
      <c r="E74" s="5">
        <v>0</v>
      </c>
      <c r="F74" s="5" t="s">
        <v>7</v>
      </c>
      <c r="G74" s="4" t="s">
        <v>223</v>
      </c>
      <c r="H74" s="6">
        <v>3800</v>
      </c>
      <c r="I74" s="7">
        <v>-3640.16</v>
      </c>
      <c r="J74" s="4">
        <v>159.84</v>
      </c>
      <c r="K74" s="4">
        <v>12061000</v>
      </c>
      <c r="L74" s="17">
        <v>17</v>
      </c>
    </row>
    <row r="75" spans="1:22" x14ac:dyDescent="0.5">
      <c r="A75" s="5"/>
      <c r="B75" s="4"/>
      <c r="C75" s="5">
        <v>2500700759</v>
      </c>
      <c r="D75" s="52">
        <v>100000404046</v>
      </c>
      <c r="E75" s="5">
        <v>0</v>
      </c>
      <c r="F75" s="5" t="s">
        <v>7</v>
      </c>
      <c r="G75" s="4" t="s">
        <v>223</v>
      </c>
      <c r="H75" s="6">
        <v>3800</v>
      </c>
      <c r="I75" s="7">
        <v>-3640.16</v>
      </c>
      <c r="J75" s="4">
        <v>159.84</v>
      </c>
      <c r="K75" s="4">
        <v>12061000</v>
      </c>
      <c r="L75" s="17">
        <v>18</v>
      </c>
    </row>
    <row r="76" spans="1:22" x14ac:dyDescent="0.5">
      <c r="A76" s="5"/>
      <c r="B76" s="4"/>
      <c r="C76" s="5">
        <v>2500700759</v>
      </c>
      <c r="D76" s="52">
        <v>100000404047</v>
      </c>
      <c r="E76" s="5">
        <v>0</v>
      </c>
      <c r="F76" s="5" t="s">
        <v>7</v>
      </c>
      <c r="G76" s="4" t="s">
        <v>223</v>
      </c>
      <c r="H76" s="6">
        <v>3800</v>
      </c>
      <c r="I76" s="7">
        <v>-3640.16</v>
      </c>
      <c r="J76" s="4">
        <v>159.84</v>
      </c>
      <c r="K76" s="4">
        <v>12061000</v>
      </c>
      <c r="L76" s="17">
        <v>19</v>
      </c>
    </row>
    <row r="77" spans="1:22" x14ac:dyDescent="0.5">
      <c r="A77" s="5"/>
      <c r="B77" s="4"/>
      <c r="C77" s="5"/>
      <c r="D77" s="52"/>
      <c r="E77" s="5"/>
      <c r="F77" s="5"/>
      <c r="G77" s="4"/>
      <c r="H77" s="10">
        <f>SUM(H58:H76)</f>
        <v>72200</v>
      </c>
      <c r="I77" s="10">
        <f t="shared" ref="I77:J77" si="7">SUM(I58:I76)</f>
        <v>-69163.040000000023</v>
      </c>
      <c r="J77" s="10">
        <f t="shared" si="7"/>
        <v>3036.9600000000005</v>
      </c>
      <c r="K77" s="4"/>
      <c r="T77" s="75"/>
      <c r="U77" s="75"/>
      <c r="V77" s="75"/>
    </row>
    <row r="78" spans="1:22" x14ac:dyDescent="0.5">
      <c r="A78" s="5">
        <v>8</v>
      </c>
      <c r="B78" s="4" t="s">
        <v>256</v>
      </c>
      <c r="C78" s="5">
        <v>2500700762</v>
      </c>
      <c r="D78" s="52">
        <v>100000404048</v>
      </c>
      <c r="E78" s="5">
        <v>0</v>
      </c>
      <c r="F78" s="5" t="s">
        <v>7</v>
      </c>
      <c r="G78" s="4" t="s">
        <v>223</v>
      </c>
      <c r="H78" s="6">
        <v>3800</v>
      </c>
      <c r="I78" s="7">
        <v>-3640.16</v>
      </c>
      <c r="J78" s="4">
        <v>159.84</v>
      </c>
      <c r="K78" s="4">
        <v>12061000</v>
      </c>
      <c r="L78" s="17">
        <v>1</v>
      </c>
    </row>
    <row r="79" spans="1:22" x14ac:dyDescent="0.5">
      <c r="A79" s="5"/>
      <c r="B79" s="4"/>
      <c r="C79" s="5">
        <v>2500700762</v>
      </c>
      <c r="D79" s="52">
        <v>100000404049</v>
      </c>
      <c r="E79" s="5">
        <v>0</v>
      </c>
      <c r="F79" s="5" t="s">
        <v>7</v>
      </c>
      <c r="G79" s="4" t="s">
        <v>223</v>
      </c>
      <c r="H79" s="6">
        <v>3800</v>
      </c>
      <c r="I79" s="7">
        <v>-3640.16</v>
      </c>
      <c r="J79" s="4">
        <v>159.84</v>
      </c>
      <c r="K79" s="4">
        <v>12061000</v>
      </c>
      <c r="L79" s="17">
        <v>2</v>
      </c>
    </row>
    <row r="80" spans="1:22" x14ac:dyDescent="0.5">
      <c r="A80" s="5"/>
      <c r="B80" s="4"/>
      <c r="C80" s="5">
        <v>2500700762</v>
      </c>
      <c r="D80" s="52">
        <v>100000404050</v>
      </c>
      <c r="E80" s="5">
        <v>0</v>
      </c>
      <c r="F80" s="5" t="s">
        <v>7</v>
      </c>
      <c r="G80" s="4" t="s">
        <v>223</v>
      </c>
      <c r="H80" s="6">
        <v>3800</v>
      </c>
      <c r="I80" s="7">
        <v>-3640.16</v>
      </c>
      <c r="J80" s="4">
        <v>159.84</v>
      </c>
      <c r="K80" s="4">
        <v>12061000</v>
      </c>
      <c r="L80" s="17">
        <v>3</v>
      </c>
    </row>
    <row r="81" spans="1:12" x14ac:dyDescent="0.5">
      <c r="A81" s="5"/>
      <c r="B81" s="4"/>
      <c r="C81" s="5">
        <v>2500700762</v>
      </c>
      <c r="D81" s="52">
        <v>100000404051</v>
      </c>
      <c r="E81" s="5">
        <v>0</v>
      </c>
      <c r="F81" s="5" t="s">
        <v>7</v>
      </c>
      <c r="G81" s="4" t="s">
        <v>223</v>
      </c>
      <c r="H81" s="6">
        <v>3800</v>
      </c>
      <c r="I81" s="7">
        <v>-3640.16</v>
      </c>
      <c r="J81" s="4">
        <v>159.84</v>
      </c>
      <c r="K81" s="4">
        <v>12061000</v>
      </c>
      <c r="L81" s="17">
        <v>4</v>
      </c>
    </row>
    <row r="82" spans="1:12" x14ac:dyDescent="0.5">
      <c r="A82" s="5"/>
      <c r="B82" s="4"/>
      <c r="C82" s="5">
        <v>2500700762</v>
      </c>
      <c r="D82" s="52">
        <v>100000404052</v>
      </c>
      <c r="E82" s="5">
        <v>0</v>
      </c>
      <c r="F82" s="5" t="s">
        <v>7</v>
      </c>
      <c r="G82" s="4" t="s">
        <v>223</v>
      </c>
      <c r="H82" s="6">
        <v>3800</v>
      </c>
      <c r="I82" s="7">
        <v>-3640.15</v>
      </c>
      <c r="J82" s="4">
        <v>159.85</v>
      </c>
      <c r="K82" s="4">
        <v>12061000</v>
      </c>
      <c r="L82" s="17">
        <v>5</v>
      </c>
    </row>
    <row r="83" spans="1:12" x14ac:dyDescent="0.5">
      <c r="A83" s="5"/>
      <c r="B83" s="4"/>
      <c r="C83" s="5">
        <v>2500700762</v>
      </c>
      <c r="D83" s="52">
        <v>100000404053</v>
      </c>
      <c r="E83" s="5">
        <v>0</v>
      </c>
      <c r="F83" s="5" t="s">
        <v>7</v>
      </c>
      <c r="G83" s="4" t="s">
        <v>223</v>
      </c>
      <c r="H83" s="6">
        <v>3800</v>
      </c>
      <c r="I83" s="7">
        <v>-3640.16</v>
      </c>
      <c r="J83" s="4">
        <v>159.84</v>
      </c>
      <c r="K83" s="4">
        <v>12061000</v>
      </c>
      <c r="L83" s="17">
        <v>6</v>
      </c>
    </row>
    <row r="84" spans="1:12" x14ac:dyDescent="0.5">
      <c r="A84" s="5"/>
      <c r="B84" s="4"/>
      <c r="C84" s="5">
        <v>2500700762</v>
      </c>
      <c r="D84" s="52">
        <v>100000404054</v>
      </c>
      <c r="E84" s="5">
        <v>0</v>
      </c>
      <c r="F84" s="5" t="s">
        <v>7</v>
      </c>
      <c r="G84" s="4" t="s">
        <v>223</v>
      </c>
      <c r="H84" s="6">
        <v>3800</v>
      </c>
      <c r="I84" s="7">
        <v>-3640.15</v>
      </c>
      <c r="J84" s="4">
        <v>159.85</v>
      </c>
      <c r="K84" s="4">
        <v>12061000</v>
      </c>
      <c r="L84" s="17">
        <v>7</v>
      </c>
    </row>
    <row r="85" spans="1:12" x14ac:dyDescent="0.5">
      <c r="A85" s="5"/>
      <c r="B85" s="4"/>
      <c r="C85" s="5">
        <v>2500700762</v>
      </c>
      <c r="D85" s="52">
        <v>100000404055</v>
      </c>
      <c r="E85" s="5">
        <v>0</v>
      </c>
      <c r="F85" s="5" t="s">
        <v>7</v>
      </c>
      <c r="G85" s="4" t="s">
        <v>223</v>
      </c>
      <c r="H85" s="6">
        <v>3800</v>
      </c>
      <c r="I85" s="7">
        <v>-3640.16</v>
      </c>
      <c r="J85" s="4">
        <v>159.84</v>
      </c>
      <c r="K85" s="4">
        <v>12061000</v>
      </c>
      <c r="L85" s="17">
        <v>8</v>
      </c>
    </row>
    <row r="86" spans="1:12" x14ac:dyDescent="0.5">
      <c r="A86" s="5"/>
      <c r="B86" s="4"/>
      <c r="C86" s="5">
        <v>2500700762</v>
      </c>
      <c r="D86" s="52">
        <v>100000404056</v>
      </c>
      <c r="E86" s="5">
        <v>0</v>
      </c>
      <c r="F86" s="5" t="s">
        <v>7</v>
      </c>
      <c r="G86" s="4" t="s">
        <v>223</v>
      </c>
      <c r="H86" s="6">
        <v>3800</v>
      </c>
      <c r="I86" s="7">
        <v>-3640.15</v>
      </c>
      <c r="J86" s="4">
        <v>159.85</v>
      </c>
      <c r="K86" s="4">
        <v>12061000</v>
      </c>
      <c r="L86" s="17">
        <v>9</v>
      </c>
    </row>
    <row r="87" spans="1:12" x14ac:dyDescent="0.5">
      <c r="A87" s="5"/>
      <c r="B87" s="4"/>
      <c r="C87" s="5">
        <v>2500700762</v>
      </c>
      <c r="D87" s="52">
        <v>100000404057</v>
      </c>
      <c r="E87" s="5">
        <v>0</v>
      </c>
      <c r="F87" s="5" t="s">
        <v>7</v>
      </c>
      <c r="G87" s="4" t="s">
        <v>223</v>
      </c>
      <c r="H87" s="6">
        <v>3800</v>
      </c>
      <c r="I87" s="7">
        <v>-3640.16</v>
      </c>
      <c r="J87" s="4">
        <v>159.84</v>
      </c>
      <c r="K87" s="4">
        <v>12061000</v>
      </c>
      <c r="L87" s="17">
        <v>10</v>
      </c>
    </row>
    <row r="88" spans="1:12" x14ac:dyDescent="0.5">
      <c r="A88" s="5"/>
      <c r="B88" s="4"/>
      <c r="C88" s="5">
        <v>2500700762</v>
      </c>
      <c r="D88" s="52">
        <v>100000404058</v>
      </c>
      <c r="E88" s="5">
        <v>0</v>
      </c>
      <c r="F88" s="5" t="s">
        <v>7</v>
      </c>
      <c r="G88" s="4" t="s">
        <v>223</v>
      </c>
      <c r="H88" s="6">
        <v>3800</v>
      </c>
      <c r="I88" s="7">
        <v>-3640.15</v>
      </c>
      <c r="J88" s="4">
        <v>159.85</v>
      </c>
      <c r="K88" s="4">
        <v>12061000</v>
      </c>
      <c r="L88" s="17">
        <v>11</v>
      </c>
    </row>
    <row r="89" spans="1:12" x14ac:dyDescent="0.5">
      <c r="A89" s="5"/>
      <c r="B89" s="4"/>
      <c r="C89" s="5">
        <v>2500700762</v>
      </c>
      <c r="D89" s="52">
        <v>100000404059</v>
      </c>
      <c r="E89" s="5">
        <v>0</v>
      </c>
      <c r="F89" s="5" t="s">
        <v>7</v>
      </c>
      <c r="G89" s="4" t="s">
        <v>223</v>
      </c>
      <c r="H89" s="6">
        <v>3800</v>
      </c>
      <c r="I89" s="7">
        <v>-3640.16</v>
      </c>
      <c r="J89" s="4">
        <v>159.84</v>
      </c>
      <c r="K89" s="4">
        <v>12061000</v>
      </c>
      <c r="L89" s="17">
        <v>12</v>
      </c>
    </row>
    <row r="90" spans="1:12" x14ac:dyDescent="0.5">
      <c r="A90" s="5"/>
      <c r="B90" s="4"/>
      <c r="C90" s="5">
        <v>2500700762</v>
      </c>
      <c r="D90" s="52">
        <v>100000404060</v>
      </c>
      <c r="E90" s="5">
        <v>0</v>
      </c>
      <c r="F90" s="5" t="s">
        <v>7</v>
      </c>
      <c r="G90" s="4" t="s">
        <v>223</v>
      </c>
      <c r="H90" s="6">
        <v>3800</v>
      </c>
      <c r="I90" s="7">
        <v>-3640.15</v>
      </c>
      <c r="J90" s="4">
        <v>159.85</v>
      </c>
      <c r="K90" s="4">
        <v>12061000</v>
      </c>
      <c r="L90" s="17">
        <v>13</v>
      </c>
    </row>
    <row r="91" spans="1:12" x14ac:dyDescent="0.5">
      <c r="A91" s="5"/>
      <c r="B91" s="4"/>
      <c r="C91" s="5">
        <v>2500700762</v>
      </c>
      <c r="D91" s="52">
        <v>100000404061</v>
      </c>
      <c r="E91" s="5">
        <v>0</v>
      </c>
      <c r="F91" s="5" t="s">
        <v>7</v>
      </c>
      <c r="G91" s="4" t="s">
        <v>223</v>
      </c>
      <c r="H91" s="6">
        <v>3800</v>
      </c>
      <c r="I91" s="7">
        <v>-3640.15</v>
      </c>
      <c r="J91" s="4">
        <v>159.85</v>
      </c>
      <c r="K91" s="4">
        <v>12061000</v>
      </c>
      <c r="L91" s="17">
        <v>14</v>
      </c>
    </row>
    <row r="92" spans="1:12" x14ac:dyDescent="0.5">
      <c r="A92" s="5"/>
      <c r="B92" s="4"/>
      <c r="C92" s="5">
        <v>2500700762</v>
      </c>
      <c r="D92" s="52">
        <v>100000404062</v>
      </c>
      <c r="E92" s="5">
        <v>0</v>
      </c>
      <c r="F92" s="5" t="s">
        <v>7</v>
      </c>
      <c r="G92" s="4" t="s">
        <v>223</v>
      </c>
      <c r="H92" s="6">
        <v>3800</v>
      </c>
      <c r="I92" s="7">
        <v>-3640.16</v>
      </c>
      <c r="J92" s="4">
        <v>159.84</v>
      </c>
      <c r="K92" s="4">
        <v>12061000</v>
      </c>
      <c r="L92" s="17">
        <v>15</v>
      </c>
    </row>
    <row r="93" spans="1:12" x14ac:dyDescent="0.5">
      <c r="A93" s="5"/>
      <c r="B93" s="4"/>
      <c r="C93" s="5">
        <v>2500700762</v>
      </c>
      <c r="D93" s="52">
        <v>100000404063</v>
      </c>
      <c r="E93" s="5">
        <v>0</v>
      </c>
      <c r="F93" s="5" t="s">
        <v>7</v>
      </c>
      <c r="G93" s="4" t="s">
        <v>223</v>
      </c>
      <c r="H93" s="6">
        <v>3800</v>
      </c>
      <c r="I93" s="7">
        <v>-3640.16</v>
      </c>
      <c r="J93" s="4">
        <v>159.84</v>
      </c>
      <c r="K93" s="4">
        <v>12061000</v>
      </c>
      <c r="L93" s="17">
        <v>16</v>
      </c>
    </row>
    <row r="94" spans="1:12" x14ac:dyDescent="0.5">
      <c r="A94" s="5"/>
      <c r="B94" s="4"/>
      <c r="C94" s="5">
        <v>2500700762</v>
      </c>
      <c r="D94" s="52">
        <v>100000404064</v>
      </c>
      <c r="E94" s="5">
        <v>0</v>
      </c>
      <c r="F94" s="5" t="s">
        <v>7</v>
      </c>
      <c r="G94" s="4" t="s">
        <v>223</v>
      </c>
      <c r="H94" s="6">
        <v>3800</v>
      </c>
      <c r="I94" s="7">
        <v>-3640.15</v>
      </c>
      <c r="J94" s="4">
        <v>159.85</v>
      </c>
      <c r="K94" s="4">
        <v>12061000</v>
      </c>
      <c r="L94" s="17">
        <v>17</v>
      </c>
    </row>
    <row r="95" spans="1:12" x14ac:dyDescent="0.5">
      <c r="A95" s="5"/>
      <c r="B95" s="4"/>
      <c r="C95" s="5">
        <v>2500700762</v>
      </c>
      <c r="D95" s="52">
        <v>100000404065</v>
      </c>
      <c r="E95" s="5">
        <v>0</v>
      </c>
      <c r="F95" s="5" t="s">
        <v>7</v>
      </c>
      <c r="G95" s="4" t="s">
        <v>223</v>
      </c>
      <c r="H95" s="6">
        <v>3800</v>
      </c>
      <c r="I95" s="7">
        <v>-3640.15</v>
      </c>
      <c r="J95" s="4">
        <v>159.85</v>
      </c>
      <c r="K95" s="4">
        <v>12061000</v>
      </c>
      <c r="L95" s="17">
        <v>18</v>
      </c>
    </row>
    <row r="96" spans="1:12" x14ac:dyDescent="0.5">
      <c r="A96" s="5"/>
      <c r="B96" s="4"/>
      <c r="C96" s="5">
        <v>2500700762</v>
      </c>
      <c r="D96" s="52">
        <v>100000404066</v>
      </c>
      <c r="E96" s="5">
        <v>0</v>
      </c>
      <c r="F96" s="5" t="s">
        <v>7</v>
      </c>
      <c r="G96" s="4" t="s">
        <v>223</v>
      </c>
      <c r="H96" s="6">
        <v>3800</v>
      </c>
      <c r="I96" s="7">
        <v>-3640.16</v>
      </c>
      <c r="J96" s="4">
        <v>159.84</v>
      </c>
      <c r="K96" s="4">
        <v>12061000</v>
      </c>
      <c r="L96" s="17">
        <v>19</v>
      </c>
    </row>
    <row r="97" spans="1:22" x14ac:dyDescent="0.5">
      <c r="A97" s="5"/>
      <c r="B97" s="4"/>
      <c r="C97" s="5">
        <v>2500700762</v>
      </c>
      <c r="D97" s="52">
        <v>100000404067</v>
      </c>
      <c r="E97" s="5">
        <v>0</v>
      </c>
      <c r="F97" s="5" t="s">
        <v>7</v>
      </c>
      <c r="G97" s="4" t="s">
        <v>223</v>
      </c>
      <c r="H97" s="6">
        <v>3800</v>
      </c>
      <c r="I97" s="7">
        <v>-3640.16</v>
      </c>
      <c r="J97" s="4">
        <v>159.84</v>
      </c>
      <c r="K97" s="4">
        <v>12061000</v>
      </c>
      <c r="L97" s="17">
        <v>20</v>
      </c>
    </row>
    <row r="98" spans="1:22" x14ac:dyDescent="0.5">
      <c r="A98" s="5"/>
      <c r="B98" s="4"/>
      <c r="C98" s="5">
        <v>2500700762</v>
      </c>
      <c r="D98" s="52">
        <v>100000404068</v>
      </c>
      <c r="E98" s="5">
        <v>0</v>
      </c>
      <c r="F98" s="5" t="s">
        <v>7</v>
      </c>
      <c r="G98" s="4" t="s">
        <v>223</v>
      </c>
      <c r="H98" s="6">
        <v>3800</v>
      </c>
      <c r="I98" s="7">
        <v>-3640.15</v>
      </c>
      <c r="J98" s="4">
        <v>159.85</v>
      </c>
      <c r="K98" s="4">
        <v>12061000</v>
      </c>
      <c r="L98" s="17">
        <v>21</v>
      </c>
    </row>
    <row r="99" spans="1:22" x14ac:dyDescent="0.5">
      <c r="A99" s="5"/>
      <c r="B99" s="4"/>
      <c r="C99" s="5"/>
      <c r="D99" s="52"/>
      <c r="E99" s="5"/>
      <c r="F99" s="5"/>
      <c r="G99" s="4"/>
      <c r="H99" s="10">
        <f>SUM(H78:H98)</f>
        <v>79800</v>
      </c>
      <c r="I99" s="10">
        <f t="shared" ref="I99:J99" si="8">SUM(I78:I98)</f>
        <v>-76443.270000000019</v>
      </c>
      <c r="J99" s="10">
        <f t="shared" si="8"/>
        <v>3356.73</v>
      </c>
      <c r="K99" s="4"/>
      <c r="T99" s="75"/>
      <c r="U99" s="75"/>
      <c r="V99" s="75"/>
    </row>
    <row r="100" spans="1:22" x14ac:dyDescent="0.5">
      <c r="A100" s="5">
        <v>9</v>
      </c>
      <c r="B100" s="4" t="s">
        <v>257</v>
      </c>
      <c r="C100" s="5">
        <v>2500700765</v>
      </c>
      <c r="D100" s="52">
        <v>100000404069</v>
      </c>
      <c r="E100" s="5">
        <v>0</v>
      </c>
      <c r="F100" s="5" t="s">
        <v>7</v>
      </c>
      <c r="G100" s="4" t="s">
        <v>223</v>
      </c>
      <c r="H100" s="6">
        <v>3800</v>
      </c>
      <c r="I100" s="7">
        <v>-3640.16</v>
      </c>
      <c r="J100" s="4">
        <v>159.84</v>
      </c>
      <c r="K100" s="4">
        <v>12061000</v>
      </c>
      <c r="L100" s="17">
        <v>1</v>
      </c>
    </row>
    <row r="101" spans="1:22" x14ac:dyDescent="0.5">
      <c r="A101" s="5"/>
      <c r="B101" s="4"/>
      <c r="C101" s="5">
        <v>2500700765</v>
      </c>
      <c r="D101" s="52">
        <v>100000404070</v>
      </c>
      <c r="E101" s="5">
        <v>0</v>
      </c>
      <c r="F101" s="5" t="s">
        <v>7</v>
      </c>
      <c r="G101" s="4" t="s">
        <v>223</v>
      </c>
      <c r="H101" s="6">
        <v>3800</v>
      </c>
      <c r="I101" s="7">
        <v>-3640.15</v>
      </c>
      <c r="J101" s="4">
        <v>159.85</v>
      </c>
      <c r="K101" s="4">
        <v>12061000</v>
      </c>
      <c r="L101" s="17">
        <v>2</v>
      </c>
    </row>
    <row r="102" spans="1:22" x14ac:dyDescent="0.5">
      <c r="A102" s="5"/>
      <c r="B102" s="4"/>
      <c r="C102" s="5">
        <v>2500700765</v>
      </c>
      <c r="D102" s="52">
        <v>100000404071</v>
      </c>
      <c r="E102" s="5">
        <v>0</v>
      </c>
      <c r="F102" s="5" t="s">
        <v>7</v>
      </c>
      <c r="G102" s="4" t="s">
        <v>223</v>
      </c>
      <c r="H102" s="6">
        <v>3800</v>
      </c>
      <c r="I102" s="7">
        <v>-3640.16</v>
      </c>
      <c r="J102" s="4">
        <v>159.84</v>
      </c>
      <c r="K102" s="4">
        <v>12061000</v>
      </c>
      <c r="L102" s="17">
        <v>3</v>
      </c>
    </row>
    <row r="103" spans="1:22" x14ac:dyDescent="0.5">
      <c r="A103" s="5"/>
      <c r="B103" s="4"/>
      <c r="C103" s="5">
        <v>2500700765</v>
      </c>
      <c r="D103" s="52">
        <v>100000404072</v>
      </c>
      <c r="E103" s="5">
        <v>0</v>
      </c>
      <c r="F103" s="5" t="s">
        <v>7</v>
      </c>
      <c r="G103" s="4" t="s">
        <v>223</v>
      </c>
      <c r="H103" s="6">
        <v>3800</v>
      </c>
      <c r="I103" s="7">
        <v>-3640.15</v>
      </c>
      <c r="J103" s="4">
        <v>159.85</v>
      </c>
      <c r="K103" s="4">
        <v>12061000</v>
      </c>
      <c r="L103" s="17">
        <v>4</v>
      </c>
    </row>
    <row r="104" spans="1:22" x14ac:dyDescent="0.5">
      <c r="A104" s="5"/>
      <c r="B104" s="4"/>
      <c r="C104" s="5">
        <v>2500700765</v>
      </c>
      <c r="D104" s="52">
        <v>100000404073</v>
      </c>
      <c r="E104" s="5">
        <v>0</v>
      </c>
      <c r="F104" s="5" t="s">
        <v>7</v>
      </c>
      <c r="G104" s="4" t="s">
        <v>223</v>
      </c>
      <c r="H104" s="6">
        <v>3800</v>
      </c>
      <c r="I104" s="7">
        <v>-3640.16</v>
      </c>
      <c r="J104" s="4">
        <v>159.84</v>
      </c>
      <c r="K104" s="4">
        <v>12061000</v>
      </c>
      <c r="L104" s="17">
        <v>5</v>
      </c>
    </row>
    <row r="105" spans="1:22" x14ac:dyDescent="0.5">
      <c r="A105" s="5"/>
      <c r="B105" s="4"/>
      <c r="C105" s="5">
        <v>2500700765</v>
      </c>
      <c r="D105" s="52">
        <v>100000404074</v>
      </c>
      <c r="E105" s="5">
        <v>0</v>
      </c>
      <c r="F105" s="5" t="s">
        <v>7</v>
      </c>
      <c r="G105" s="4" t="s">
        <v>223</v>
      </c>
      <c r="H105" s="6">
        <v>3800</v>
      </c>
      <c r="I105" s="7">
        <v>-3640.15</v>
      </c>
      <c r="J105" s="4">
        <v>159.85</v>
      </c>
      <c r="K105" s="4">
        <v>12061000</v>
      </c>
      <c r="L105" s="17">
        <v>6</v>
      </c>
    </row>
    <row r="106" spans="1:22" x14ac:dyDescent="0.5">
      <c r="A106" s="5"/>
      <c r="B106" s="4"/>
      <c r="C106" s="5">
        <v>2500700765</v>
      </c>
      <c r="D106" s="52">
        <v>100000404075</v>
      </c>
      <c r="E106" s="5">
        <v>0</v>
      </c>
      <c r="F106" s="5" t="s">
        <v>7</v>
      </c>
      <c r="G106" s="4" t="s">
        <v>223</v>
      </c>
      <c r="H106" s="6">
        <v>3800</v>
      </c>
      <c r="I106" s="7">
        <v>-3640.15</v>
      </c>
      <c r="J106" s="4">
        <v>159.85</v>
      </c>
      <c r="K106" s="4">
        <v>12061000</v>
      </c>
      <c r="L106" s="17">
        <v>7</v>
      </c>
    </row>
    <row r="107" spans="1:22" x14ac:dyDescent="0.5">
      <c r="A107" s="5"/>
      <c r="B107" s="4"/>
      <c r="C107" s="5">
        <v>2500700765</v>
      </c>
      <c r="D107" s="52">
        <v>100000404076</v>
      </c>
      <c r="E107" s="5">
        <v>0</v>
      </c>
      <c r="F107" s="5" t="s">
        <v>7</v>
      </c>
      <c r="G107" s="4" t="s">
        <v>223</v>
      </c>
      <c r="H107" s="6">
        <v>3800</v>
      </c>
      <c r="I107" s="7">
        <v>-3640.16</v>
      </c>
      <c r="J107" s="4">
        <v>159.84</v>
      </c>
      <c r="K107" s="4">
        <v>12061000</v>
      </c>
      <c r="L107" s="17">
        <v>8</v>
      </c>
    </row>
    <row r="108" spans="1:22" x14ac:dyDescent="0.5">
      <c r="A108" s="5"/>
      <c r="B108" s="4"/>
      <c r="C108" s="5">
        <v>2500700765</v>
      </c>
      <c r="D108" s="52">
        <v>100000404077</v>
      </c>
      <c r="E108" s="5">
        <v>0</v>
      </c>
      <c r="F108" s="5" t="s">
        <v>7</v>
      </c>
      <c r="G108" s="4" t="s">
        <v>223</v>
      </c>
      <c r="H108" s="6">
        <v>3800</v>
      </c>
      <c r="I108" s="7">
        <v>-3640.16</v>
      </c>
      <c r="J108" s="4">
        <v>159.84</v>
      </c>
      <c r="K108" s="4">
        <v>12061000</v>
      </c>
      <c r="L108" s="17">
        <v>9</v>
      </c>
    </row>
    <row r="109" spans="1:22" x14ac:dyDescent="0.5">
      <c r="A109" s="5"/>
      <c r="B109" s="4"/>
      <c r="C109" s="5">
        <v>2500700765</v>
      </c>
      <c r="D109" s="52">
        <v>100000404078</v>
      </c>
      <c r="E109" s="5">
        <v>0</v>
      </c>
      <c r="F109" s="5" t="s">
        <v>7</v>
      </c>
      <c r="G109" s="4" t="s">
        <v>223</v>
      </c>
      <c r="H109" s="6">
        <v>3800</v>
      </c>
      <c r="I109" s="7">
        <v>-3640.15</v>
      </c>
      <c r="J109" s="4">
        <v>159.85</v>
      </c>
      <c r="K109" s="4">
        <v>12061000</v>
      </c>
      <c r="L109" s="17">
        <v>10</v>
      </c>
    </row>
    <row r="110" spans="1:22" x14ac:dyDescent="0.5">
      <c r="A110" s="5"/>
      <c r="B110" s="4"/>
      <c r="C110" s="5">
        <v>2500700765</v>
      </c>
      <c r="D110" s="52">
        <v>100000404079</v>
      </c>
      <c r="E110" s="5">
        <v>0</v>
      </c>
      <c r="F110" s="5" t="s">
        <v>7</v>
      </c>
      <c r="G110" s="4" t="s">
        <v>223</v>
      </c>
      <c r="H110" s="6">
        <v>3800</v>
      </c>
      <c r="I110" s="7">
        <v>-3640.15</v>
      </c>
      <c r="J110" s="4">
        <v>159.85</v>
      </c>
      <c r="K110" s="4">
        <v>12061000</v>
      </c>
      <c r="L110" s="17">
        <v>11</v>
      </c>
    </row>
    <row r="111" spans="1:22" x14ac:dyDescent="0.5">
      <c r="A111" s="5"/>
      <c r="B111" s="4"/>
      <c r="C111" s="5"/>
      <c r="D111" s="52"/>
      <c r="E111" s="5"/>
      <c r="F111" s="5"/>
      <c r="G111" s="4"/>
      <c r="H111" s="10">
        <f>SUM(H100:H110)</f>
        <v>41800</v>
      </c>
      <c r="I111" s="10">
        <f t="shared" ref="I111:J111" si="9">SUM(I100:I110)</f>
        <v>-40041.700000000004</v>
      </c>
      <c r="J111" s="10">
        <f t="shared" si="9"/>
        <v>1758.2999999999997</v>
      </c>
      <c r="K111" s="4"/>
      <c r="T111" s="75"/>
      <c r="U111" s="75"/>
      <c r="V111" s="75"/>
    </row>
    <row r="112" spans="1:22" x14ac:dyDescent="0.5">
      <c r="A112" s="5">
        <v>10</v>
      </c>
      <c r="B112" s="4" t="s">
        <v>258</v>
      </c>
      <c r="C112" s="5">
        <v>2500700769</v>
      </c>
      <c r="D112" s="52">
        <v>100000404093</v>
      </c>
      <c r="E112" s="5">
        <v>0</v>
      </c>
      <c r="F112" s="5" t="s">
        <v>7</v>
      </c>
      <c r="G112" s="4" t="s">
        <v>223</v>
      </c>
      <c r="H112" s="6">
        <v>3800</v>
      </c>
      <c r="I112" s="7">
        <v>-3640.16</v>
      </c>
      <c r="J112" s="4">
        <v>159.84</v>
      </c>
      <c r="K112" s="4">
        <v>12061000</v>
      </c>
      <c r="L112" s="17">
        <v>1</v>
      </c>
    </row>
    <row r="113" spans="1:22" x14ac:dyDescent="0.5">
      <c r="A113" s="5"/>
      <c r="B113" s="4"/>
      <c r="C113" s="5">
        <v>2500700769</v>
      </c>
      <c r="D113" s="52">
        <v>100000404094</v>
      </c>
      <c r="E113" s="5">
        <v>0</v>
      </c>
      <c r="F113" s="5" t="s">
        <v>7</v>
      </c>
      <c r="G113" s="4" t="s">
        <v>223</v>
      </c>
      <c r="H113" s="6">
        <v>3800</v>
      </c>
      <c r="I113" s="7">
        <v>-3640.15</v>
      </c>
      <c r="J113" s="4">
        <v>159.85</v>
      </c>
      <c r="K113" s="4">
        <v>12061000</v>
      </c>
      <c r="L113" s="17">
        <v>2</v>
      </c>
    </row>
    <row r="114" spans="1:22" x14ac:dyDescent="0.5">
      <c r="A114" s="5"/>
      <c r="B114" s="4"/>
      <c r="C114" s="5">
        <v>2500700769</v>
      </c>
      <c r="D114" s="52">
        <v>100000404095</v>
      </c>
      <c r="E114" s="5">
        <v>0</v>
      </c>
      <c r="F114" s="5" t="s">
        <v>7</v>
      </c>
      <c r="G114" s="4" t="s">
        <v>223</v>
      </c>
      <c r="H114" s="6">
        <v>3800</v>
      </c>
      <c r="I114" s="7">
        <v>-3640.16</v>
      </c>
      <c r="J114" s="4">
        <v>159.84</v>
      </c>
      <c r="K114" s="4">
        <v>12061000</v>
      </c>
      <c r="L114" s="17">
        <v>3</v>
      </c>
    </row>
    <row r="115" spans="1:22" x14ac:dyDescent="0.5">
      <c r="A115" s="5"/>
      <c r="B115" s="4"/>
      <c r="C115" s="5">
        <v>2500700769</v>
      </c>
      <c r="D115" s="52">
        <v>100000404096</v>
      </c>
      <c r="E115" s="5">
        <v>0</v>
      </c>
      <c r="F115" s="5" t="s">
        <v>7</v>
      </c>
      <c r="G115" s="4" t="s">
        <v>223</v>
      </c>
      <c r="H115" s="6">
        <v>3800</v>
      </c>
      <c r="I115" s="7">
        <v>-3640.15</v>
      </c>
      <c r="J115" s="4">
        <v>159.85</v>
      </c>
      <c r="K115" s="4">
        <v>12061000</v>
      </c>
      <c r="L115" s="17">
        <v>4</v>
      </c>
    </row>
    <row r="116" spans="1:22" x14ac:dyDescent="0.5">
      <c r="A116" s="5"/>
      <c r="B116" s="4"/>
      <c r="C116" s="5">
        <v>2500700769</v>
      </c>
      <c r="D116" s="52">
        <v>100000404097</v>
      </c>
      <c r="E116" s="5">
        <v>0</v>
      </c>
      <c r="F116" s="5" t="s">
        <v>7</v>
      </c>
      <c r="G116" s="4" t="s">
        <v>223</v>
      </c>
      <c r="H116" s="6">
        <v>3800</v>
      </c>
      <c r="I116" s="7">
        <v>-3640.16</v>
      </c>
      <c r="J116" s="4">
        <v>159.84</v>
      </c>
      <c r="K116" s="4">
        <v>12061000</v>
      </c>
      <c r="L116" s="17">
        <v>5</v>
      </c>
    </row>
    <row r="117" spans="1:22" x14ac:dyDescent="0.5">
      <c r="A117" s="5"/>
      <c r="B117" s="4"/>
      <c r="C117" s="5">
        <v>2500700769</v>
      </c>
      <c r="D117" s="52">
        <v>100000404098</v>
      </c>
      <c r="E117" s="5">
        <v>0</v>
      </c>
      <c r="F117" s="5" t="s">
        <v>7</v>
      </c>
      <c r="G117" s="4" t="s">
        <v>223</v>
      </c>
      <c r="H117" s="6">
        <v>3800</v>
      </c>
      <c r="I117" s="7">
        <v>-3640.15</v>
      </c>
      <c r="J117" s="4">
        <v>159.85</v>
      </c>
      <c r="K117" s="4">
        <v>12061000</v>
      </c>
      <c r="L117" s="17">
        <v>6</v>
      </c>
    </row>
    <row r="118" spans="1:22" x14ac:dyDescent="0.5">
      <c r="A118" s="5"/>
      <c r="B118" s="4"/>
      <c r="C118" s="5">
        <v>2500700769</v>
      </c>
      <c r="D118" s="52">
        <v>100000404099</v>
      </c>
      <c r="E118" s="5">
        <v>0</v>
      </c>
      <c r="F118" s="5" t="s">
        <v>7</v>
      </c>
      <c r="G118" s="4" t="s">
        <v>223</v>
      </c>
      <c r="H118" s="6">
        <v>3800</v>
      </c>
      <c r="I118" s="7">
        <v>-3640.15</v>
      </c>
      <c r="J118" s="4">
        <v>159.85</v>
      </c>
      <c r="K118" s="4">
        <v>12061000</v>
      </c>
      <c r="L118" s="17">
        <v>7</v>
      </c>
    </row>
    <row r="119" spans="1:22" x14ac:dyDescent="0.5">
      <c r="A119" s="5"/>
      <c r="B119" s="4"/>
      <c r="C119" s="5">
        <v>2500700769</v>
      </c>
      <c r="D119" s="52">
        <v>100000404100</v>
      </c>
      <c r="E119" s="5">
        <v>0</v>
      </c>
      <c r="F119" s="5" t="s">
        <v>7</v>
      </c>
      <c r="G119" s="4" t="s">
        <v>223</v>
      </c>
      <c r="H119" s="6">
        <v>3800</v>
      </c>
      <c r="I119" s="7">
        <v>-3640.16</v>
      </c>
      <c r="J119" s="4">
        <v>159.84</v>
      </c>
      <c r="K119" s="4">
        <v>12061000</v>
      </c>
      <c r="L119" s="17">
        <v>8</v>
      </c>
    </row>
    <row r="120" spans="1:22" x14ac:dyDescent="0.5">
      <c r="A120" s="5"/>
      <c r="B120" s="4"/>
      <c r="C120" s="5">
        <v>2500700769</v>
      </c>
      <c r="D120" s="52">
        <v>100000404101</v>
      </c>
      <c r="E120" s="5">
        <v>0</v>
      </c>
      <c r="F120" s="5" t="s">
        <v>7</v>
      </c>
      <c r="G120" s="4" t="s">
        <v>223</v>
      </c>
      <c r="H120" s="6">
        <v>3800</v>
      </c>
      <c r="I120" s="7">
        <v>-3640.14</v>
      </c>
      <c r="J120" s="4">
        <v>159.86000000000001</v>
      </c>
      <c r="K120" s="4">
        <v>12061000</v>
      </c>
      <c r="L120" s="17">
        <v>9</v>
      </c>
    </row>
    <row r="121" spans="1:22" x14ac:dyDescent="0.5">
      <c r="A121" s="5"/>
      <c r="B121" s="4"/>
      <c r="C121" s="5">
        <v>2500700769</v>
      </c>
      <c r="D121" s="52">
        <v>100000404102</v>
      </c>
      <c r="E121" s="5">
        <v>0</v>
      </c>
      <c r="F121" s="5" t="s">
        <v>7</v>
      </c>
      <c r="G121" s="4" t="s">
        <v>223</v>
      </c>
      <c r="H121" s="6">
        <v>3800</v>
      </c>
      <c r="I121" s="7">
        <v>-3640.16</v>
      </c>
      <c r="J121" s="4">
        <v>159.84</v>
      </c>
      <c r="K121" s="4">
        <v>12061000</v>
      </c>
      <c r="L121" s="17">
        <v>10</v>
      </c>
    </row>
    <row r="122" spans="1:22" x14ac:dyDescent="0.5">
      <c r="A122" s="5"/>
      <c r="B122" s="4"/>
      <c r="C122" s="5">
        <v>2500700769</v>
      </c>
      <c r="D122" s="52">
        <v>100000404103</v>
      </c>
      <c r="E122" s="5">
        <v>0</v>
      </c>
      <c r="F122" s="5" t="s">
        <v>7</v>
      </c>
      <c r="G122" s="4" t="s">
        <v>223</v>
      </c>
      <c r="H122" s="6">
        <v>3800</v>
      </c>
      <c r="I122" s="7">
        <v>-3640.16</v>
      </c>
      <c r="J122" s="4">
        <v>159.84</v>
      </c>
      <c r="K122" s="4">
        <v>12061000</v>
      </c>
      <c r="L122" s="17">
        <v>11</v>
      </c>
    </row>
    <row r="123" spans="1:22" x14ac:dyDescent="0.5">
      <c r="A123" s="5"/>
      <c r="B123" s="4"/>
      <c r="C123" s="5">
        <v>2500700769</v>
      </c>
      <c r="D123" s="52">
        <v>100000404104</v>
      </c>
      <c r="E123" s="5">
        <v>0</v>
      </c>
      <c r="F123" s="5" t="s">
        <v>7</v>
      </c>
      <c r="G123" s="4" t="s">
        <v>223</v>
      </c>
      <c r="H123" s="6">
        <v>3800</v>
      </c>
      <c r="I123" s="7">
        <v>-3640.14</v>
      </c>
      <c r="J123" s="4">
        <v>159.86000000000001</v>
      </c>
      <c r="K123" s="4">
        <v>12061000</v>
      </c>
      <c r="L123" s="17">
        <v>12</v>
      </c>
    </row>
    <row r="124" spans="1:22" x14ac:dyDescent="0.5">
      <c r="A124" s="5"/>
      <c r="B124" s="4"/>
      <c r="C124" s="5">
        <v>2500700769</v>
      </c>
      <c r="D124" s="52">
        <v>100000404105</v>
      </c>
      <c r="E124" s="5">
        <v>0</v>
      </c>
      <c r="F124" s="5" t="s">
        <v>7</v>
      </c>
      <c r="G124" s="4" t="s">
        <v>223</v>
      </c>
      <c r="H124" s="6">
        <v>3800</v>
      </c>
      <c r="I124" s="7">
        <v>-3640.16</v>
      </c>
      <c r="J124" s="4">
        <v>159.84</v>
      </c>
      <c r="K124" s="4">
        <v>12061000</v>
      </c>
      <c r="L124" s="17">
        <v>13</v>
      </c>
    </row>
    <row r="125" spans="1:22" x14ac:dyDescent="0.5">
      <c r="A125" s="5"/>
      <c r="B125" s="4"/>
      <c r="C125" s="5">
        <v>2500700769</v>
      </c>
      <c r="D125" s="52">
        <v>100000404106</v>
      </c>
      <c r="E125" s="5">
        <v>0</v>
      </c>
      <c r="F125" s="5" t="s">
        <v>7</v>
      </c>
      <c r="G125" s="4" t="s">
        <v>223</v>
      </c>
      <c r="H125" s="6">
        <v>3800</v>
      </c>
      <c r="I125" s="7">
        <v>-3640.14</v>
      </c>
      <c r="J125" s="4">
        <v>159.86000000000001</v>
      </c>
      <c r="K125" s="4">
        <v>12061000</v>
      </c>
      <c r="L125" s="17">
        <v>14</v>
      </c>
    </row>
    <row r="126" spans="1:22" x14ac:dyDescent="0.5">
      <c r="A126" s="5"/>
      <c r="B126" s="4"/>
      <c r="C126" s="5">
        <v>2500700769</v>
      </c>
      <c r="D126" s="52">
        <v>100000404107</v>
      </c>
      <c r="E126" s="5">
        <v>0</v>
      </c>
      <c r="F126" s="5" t="s">
        <v>7</v>
      </c>
      <c r="G126" s="4" t="s">
        <v>223</v>
      </c>
      <c r="H126" s="6">
        <v>3800</v>
      </c>
      <c r="I126" s="7">
        <v>-3640.16</v>
      </c>
      <c r="J126" s="4">
        <v>159.84</v>
      </c>
      <c r="K126" s="4">
        <v>12061000</v>
      </c>
      <c r="L126" s="17">
        <v>15</v>
      </c>
    </row>
    <row r="127" spans="1:22" x14ac:dyDescent="0.5">
      <c r="A127" s="5"/>
      <c r="B127" s="4"/>
      <c r="C127" s="5">
        <v>2500700769</v>
      </c>
      <c r="D127" s="52">
        <v>100000404108</v>
      </c>
      <c r="E127" s="5">
        <v>0</v>
      </c>
      <c r="F127" s="5" t="s">
        <v>7</v>
      </c>
      <c r="G127" s="4" t="s">
        <v>223</v>
      </c>
      <c r="H127" s="6">
        <v>3800</v>
      </c>
      <c r="I127" s="7">
        <v>-3640.14</v>
      </c>
      <c r="J127" s="4">
        <v>159.86000000000001</v>
      </c>
      <c r="K127" s="4">
        <v>12061000</v>
      </c>
      <c r="L127" s="17">
        <v>16</v>
      </c>
    </row>
    <row r="128" spans="1:22" x14ac:dyDescent="0.5">
      <c r="A128" s="5"/>
      <c r="B128" s="4"/>
      <c r="C128" s="5"/>
      <c r="D128" s="52"/>
      <c r="E128" s="5"/>
      <c r="F128" s="5"/>
      <c r="G128" s="4"/>
      <c r="H128" s="10">
        <f>SUM(H112:H127)</f>
        <v>60800</v>
      </c>
      <c r="I128" s="10">
        <f t="shared" ref="I128:J128" si="10">SUM(I112:I127)</f>
        <v>-58242.44</v>
      </c>
      <c r="J128" s="10">
        <f t="shared" si="10"/>
        <v>2557.5600000000004</v>
      </c>
      <c r="K128" s="4"/>
      <c r="T128" s="75"/>
      <c r="U128" s="75"/>
      <c r="V128" s="75"/>
    </row>
    <row r="129" spans="1:47" x14ac:dyDescent="0.5">
      <c r="A129" s="5">
        <v>11</v>
      </c>
      <c r="B129" s="4" t="s">
        <v>259</v>
      </c>
      <c r="C129" s="5">
        <v>2500701674</v>
      </c>
      <c r="D129" s="52">
        <v>100000313503</v>
      </c>
      <c r="E129" s="5">
        <v>0</v>
      </c>
      <c r="F129" s="5" t="s">
        <v>81</v>
      </c>
      <c r="G129" s="4" t="s">
        <v>245</v>
      </c>
      <c r="H129" s="6">
        <v>3100</v>
      </c>
      <c r="I129" s="7">
        <v>-2516.8000000000002</v>
      </c>
      <c r="J129" s="4">
        <v>583.20000000000005</v>
      </c>
      <c r="K129" s="4">
        <v>12061000</v>
      </c>
      <c r="L129" s="17">
        <v>1</v>
      </c>
    </row>
    <row r="130" spans="1:47" x14ac:dyDescent="0.5">
      <c r="A130" s="5"/>
      <c r="B130" s="4"/>
      <c r="C130" s="5"/>
      <c r="D130" s="52"/>
      <c r="E130" s="5"/>
      <c r="F130" s="5"/>
      <c r="G130" s="4"/>
      <c r="H130" s="10">
        <f>+H129</f>
        <v>3100</v>
      </c>
      <c r="I130" s="10">
        <f t="shared" ref="I130:J130" si="11">+I129</f>
        <v>-2516.8000000000002</v>
      </c>
      <c r="J130" s="10">
        <f t="shared" si="11"/>
        <v>583.20000000000005</v>
      </c>
      <c r="K130" s="4"/>
      <c r="T130" s="75"/>
      <c r="U130" s="75"/>
      <c r="V130" s="75"/>
    </row>
    <row r="131" spans="1:47" x14ac:dyDescent="0.5">
      <c r="A131" s="5">
        <v>12</v>
      </c>
      <c r="B131" s="4" t="s">
        <v>260</v>
      </c>
      <c r="C131" s="5">
        <v>2500701678</v>
      </c>
      <c r="D131" s="52">
        <v>100000404109</v>
      </c>
      <c r="E131" s="5">
        <v>0</v>
      </c>
      <c r="F131" s="5" t="s">
        <v>7</v>
      </c>
      <c r="G131" s="4" t="s">
        <v>223</v>
      </c>
      <c r="H131" s="6">
        <v>3800</v>
      </c>
      <c r="I131" s="7">
        <v>-3640.16</v>
      </c>
      <c r="J131" s="4">
        <v>159.84</v>
      </c>
      <c r="K131" s="4">
        <v>12061000</v>
      </c>
      <c r="L131" s="17">
        <v>1</v>
      </c>
    </row>
    <row r="132" spans="1:47" x14ac:dyDescent="0.5">
      <c r="A132" s="5"/>
      <c r="B132" s="4"/>
      <c r="C132" s="5"/>
      <c r="D132" s="5"/>
      <c r="E132" s="5"/>
      <c r="F132" s="5"/>
      <c r="G132" s="4"/>
      <c r="H132" s="13">
        <f>+H131</f>
        <v>3800</v>
      </c>
      <c r="I132" s="13">
        <f t="shared" ref="I132:J132" si="12">+I131</f>
        <v>-3640.16</v>
      </c>
      <c r="J132" s="13">
        <f t="shared" si="12"/>
        <v>159.84</v>
      </c>
      <c r="K132" s="4"/>
      <c r="T132" s="75"/>
      <c r="U132" s="75"/>
      <c r="V132" s="75"/>
    </row>
    <row r="133" spans="1:47" x14ac:dyDescent="0.5">
      <c r="H133" s="12"/>
      <c r="I133" s="12"/>
      <c r="J133" s="12"/>
      <c r="N133" s="74"/>
      <c r="O133" s="74"/>
      <c r="P133" s="74"/>
      <c r="Q133" s="74"/>
      <c r="R133" s="74"/>
      <c r="S133" s="74"/>
      <c r="T133" s="74"/>
      <c r="U133" s="74"/>
      <c r="V133" s="74"/>
    </row>
    <row r="134" spans="1:47" x14ac:dyDescent="0.5">
      <c r="N134" s="74"/>
      <c r="O134" s="74"/>
      <c r="P134" s="74"/>
    </row>
    <row r="135" spans="1:47" x14ac:dyDescent="0.5">
      <c r="B135" s="11"/>
      <c r="C135" s="14" t="s">
        <v>293</v>
      </c>
      <c r="D135" s="14" t="s">
        <v>294</v>
      </c>
      <c r="F135" s="64" t="s">
        <v>266</v>
      </c>
      <c r="G135" s="62" t="s">
        <v>265</v>
      </c>
      <c r="H135" s="65">
        <v>11584</v>
      </c>
      <c r="I135" s="65">
        <v>-676.05</v>
      </c>
      <c r="J135" s="65">
        <v>10907.95</v>
      </c>
    </row>
    <row r="136" spans="1:47" x14ac:dyDescent="0.5">
      <c r="B136" s="11" t="s">
        <v>295</v>
      </c>
      <c r="C136" s="2">
        <v>2</v>
      </c>
      <c r="D136" s="2">
        <v>6</v>
      </c>
      <c r="F136" s="64" t="s">
        <v>266</v>
      </c>
      <c r="G136" s="62" t="s">
        <v>263</v>
      </c>
      <c r="H136" s="65">
        <v>14850</v>
      </c>
      <c r="I136" s="65">
        <v>-2766.57</v>
      </c>
      <c r="J136" s="65">
        <v>12083.43</v>
      </c>
    </row>
    <row r="137" spans="1:47" x14ac:dyDescent="0.5">
      <c r="B137" s="11" t="s">
        <v>296</v>
      </c>
      <c r="C137" s="2">
        <v>9</v>
      </c>
      <c r="D137" s="2">
        <v>106</v>
      </c>
      <c r="F137" s="64" t="s">
        <v>266</v>
      </c>
      <c r="G137" s="62" t="s">
        <v>264</v>
      </c>
      <c r="H137" s="65">
        <v>416916.67</v>
      </c>
      <c r="I137" s="65">
        <v>-391551.35000000003</v>
      </c>
      <c r="J137" s="65">
        <v>25365.320000000003</v>
      </c>
    </row>
    <row r="138" spans="1:47" s="11" customFormat="1" x14ac:dyDescent="0.5">
      <c r="A138" s="14"/>
      <c r="B138" s="11" t="s">
        <v>292</v>
      </c>
      <c r="C138" s="2">
        <v>1</v>
      </c>
      <c r="D138" s="2">
        <v>4</v>
      </c>
      <c r="E138" s="14"/>
      <c r="F138" s="66"/>
      <c r="G138" s="66" t="s">
        <v>267</v>
      </c>
      <c r="H138" s="67">
        <f>+H135+H136+H137</f>
        <v>443350.67</v>
      </c>
      <c r="I138" s="67">
        <f>+I135+I136+I137</f>
        <v>-394993.97000000003</v>
      </c>
      <c r="J138" s="67">
        <f>+J135+J136+J137</f>
        <v>48356.700000000004</v>
      </c>
      <c r="L138" s="15"/>
      <c r="M138" s="15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</row>
    <row r="139" spans="1:47" x14ac:dyDescent="0.5">
      <c r="B139" s="21" t="s">
        <v>267</v>
      </c>
      <c r="C139" s="14">
        <f>+C136+C137+C138</f>
        <v>12</v>
      </c>
      <c r="D139" s="14">
        <f>+D136+D137+D138</f>
        <v>116</v>
      </c>
    </row>
    <row r="140" spans="1:47" x14ac:dyDescent="0.5">
      <c r="B140" s="11"/>
      <c r="C140" s="14"/>
      <c r="D140" s="14"/>
      <c r="G140" s="57"/>
      <c r="H140" s="57"/>
      <c r="I140" s="58" t="s">
        <v>278</v>
      </c>
      <c r="J140" s="59" t="s">
        <v>267</v>
      </c>
    </row>
    <row r="141" spans="1:47" x14ac:dyDescent="0.5">
      <c r="B141" s="11"/>
      <c r="G141" s="60" t="s">
        <v>272</v>
      </c>
      <c r="H141" s="57" t="s">
        <v>276</v>
      </c>
      <c r="I141" s="61">
        <v>1</v>
      </c>
      <c r="J141" s="114">
        <v>7</v>
      </c>
    </row>
    <row r="142" spans="1:47" x14ac:dyDescent="0.5">
      <c r="B142" s="11"/>
      <c r="G142" s="60"/>
      <c r="H142" s="57" t="s">
        <v>275</v>
      </c>
      <c r="I142" s="61">
        <v>5</v>
      </c>
      <c r="J142" s="114"/>
    </row>
    <row r="143" spans="1:47" x14ac:dyDescent="0.5">
      <c r="B143" s="11"/>
      <c r="G143" s="60"/>
      <c r="H143" s="57" t="s">
        <v>277</v>
      </c>
      <c r="I143" s="61">
        <v>1</v>
      </c>
      <c r="J143" s="114"/>
    </row>
    <row r="144" spans="1:47" x14ac:dyDescent="0.5">
      <c r="B144" s="21"/>
      <c r="C144" s="14"/>
      <c r="D144" s="14"/>
      <c r="G144" s="60" t="s">
        <v>273</v>
      </c>
      <c r="H144" s="62" t="s">
        <v>262</v>
      </c>
      <c r="I144" s="61">
        <v>1</v>
      </c>
      <c r="J144" s="114">
        <f>SUM(I144:I152)</f>
        <v>106</v>
      </c>
    </row>
    <row r="145" spans="7:10" x14ac:dyDescent="0.5">
      <c r="G145" s="60"/>
      <c r="H145" s="62" t="s">
        <v>252</v>
      </c>
      <c r="I145" s="61">
        <v>2</v>
      </c>
      <c r="J145" s="114"/>
    </row>
    <row r="146" spans="7:10" x14ac:dyDescent="0.5">
      <c r="G146" s="58"/>
      <c r="H146" s="62" t="s">
        <v>253</v>
      </c>
      <c r="I146" s="61">
        <v>13</v>
      </c>
      <c r="J146" s="114"/>
    </row>
    <row r="147" spans="7:10" x14ac:dyDescent="0.5">
      <c r="G147" s="58"/>
      <c r="H147" s="62" t="s">
        <v>254</v>
      </c>
      <c r="I147" s="61">
        <v>22</v>
      </c>
      <c r="J147" s="114"/>
    </row>
    <row r="148" spans="7:10" x14ac:dyDescent="0.5">
      <c r="G148" s="58"/>
      <c r="H148" s="62" t="s">
        <v>255</v>
      </c>
      <c r="I148" s="61">
        <v>19</v>
      </c>
      <c r="J148" s="114"/>
    </row>
    <row r="149" spans="7:10" x14ac:dyDescent="0.5">
      <c r="G149" s="58"/>
      <c r="H149" s="62" t="s">
        <v>256</v>
      </c>
      <c r="I149" s="61">
        <v>21</v>
      </c>
      <c r="J149" s="114"/>
    </row>
    <row r="150" spans="7:10" x14ac:dyDescent="0.5">
      <c r="G150" s="58"/>
      <c r="H150" s="62" t="s">
        <v>257</v>
      </c>
      <c r="I150" s="61">
        <v>11</v>
      </c>
      <c r="J150" s="114"/>
    </row>
    <row r="151" spans="7:10" x14ac:dyDescent="0.5">
      <c r="G151" s="58"/>
      <c r="H151" s="62" t="s">
        <v>258</v>
      </c>
      <c r="I151" s="61">
        <v>16</v>
      </c>
      <c r="J151" s="114"/>
    </row>
    <row r="152" spans="7:10" x14ac:dyDescent="0.5">
      <c r="G152" s="58"/>
      <c r="H152" s="62" t="s">
        <v>260</v>
      </c>
      <c r="I152" s="61">
        <v>1</v>
      </c>
      <c r="J152" s="114"/>
    </row>
    <row r="153" spans="7:10" x14ac:dyDescent="0.5">
      <c r="G153" s="60" t="s">
        <v>274</v>
      </c>
      <c r="H153" s="57" t="s">
        <v>251</v>
      </c>
      <c r="I153" s="61">
        <v>4</v>
      </c>
      <c r="J153" s="61">
        <f>+I153</f>
        <v>4</v>
      </c>
    </row>
    <row r="154" spans="7:10" x14ac:dyDescent="0.5">
      <c r="G154" s="57"/>
      <c r="H154" s="57"/>
      <c r="I154" s="61">
        <f>SUM(I141:I153)</f>
        <v>117</v>
      </c>
      <c r="J154" s="61">
        <f>+J153+J144+J141</f>
        <v>117</v>
      </c>
    </row>
  </sheetData>
  <mergeCells count="3">
    <mergeCell ref="B1:K1"/>
    <mergeCell ref="J141:J143"/>
    <mergeCell ref="J144:J152"/>
  </mergeCells>
  <pageMargins left="0.25" right="0.25" top="0.25" bottom="0.25" header="0.3" footer="0.3"/>
  <pageSetup scale="8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463"/>
  <sheetViews>
    <sheetView topLeftCell="A24" workbookViewId="0">
      <selection sqref="A1:K32"/>
    </sheetView>
  </sheetViews>
  <sheetFormatPr defaultColWidth="14.28515625" defaultRowHeight="23.25" x14ac:dyDescent="0.25"/>
  <cols>
    <col min="1" max="1" width="7.7109375" style="39" customWidth="1"/>
    <col min="2" max="2" width="17.5703125" style="36" customWidth="1"/>
    <col min="3" max="3" width="13.5703125" style="39" customWidth="1"/>
    <col min="4" max="4" width="15.5703125" style="40" bestFit="1" customWidth="1"/>
    <col min="5" max="5" width="6.42578125" style="39" customWidth="1"/>
    <col min="6" max="6" width="12.7109375" style="39" customWidth="1"/>
    <col min="7" max="7" width="48.7109375" style="36" customWidth="1"/>
    <col min="8" max="8" width="17.42578125" style="41" customWidth="1"/>
    <col min="9" max="9" width="17" style="41" customWidth="1"/>
    <col min="10" max="10" width="13.7109375" style="36" customWidth="1"/>
    <col min="11" max="11" width="14.28515625" style="39"/>
    <col min="12" max="12" width="14.28515625" style="33"/>
    <col min="13" max="16384" width="14.28515625" style="36"/>
  </cols>
  <sheetData>
    <row r="1" spans="1:14" s="47" customFormat="1" ht="26.25" x14ac:dyDescent="0.25">
      <c r="A1" s="46"/>
      <c r="B1" s="112" t="s">
        <v>306</v>
      </c>
      <c r="C1" s="112"/>
      <c r="D1" s="112"/>
      <c r="E1" s="112"/>
      <c r="F1" s="112"/>
      <c r="G1" s="112"/>
      <c r="H1" s="112"/>
      <c r="I1" s="112"/>
      <c r="J1" s="112"/>
      <c r="K1" s="112"/>
      <c r="L1" s="46"/>
    </row>
    <row r="2" spans="1:14" s="51" customFormat="1" ht="20.100000000000001" customHeight="1" x14ac:dyDescent="0.25">
      <c r="A2" s="48" t="s">
        <v>261</v>
      </c>
      <c r="B2" s="48" t="s">
        <v>247</v>
      </c>
      <c r="C2" s="48" t="s">
        <v>248</v>
      </c>
      <c r="D2" s="49" t="s">
        <v>1</v>
      </c>
      <c r="E2" s="48" t="s">
        <v>2</v>
      </c>
      <c r="F2" s="48" t="s">
        <v>3</v>
      </c>
      <c r="G2" s="48" t="s">
        <v>4</v>
      </c>
      <c r="H2" s="50" t="s">
        <v>5</v>
      </c>
      <c r="I2" s="50" t="s">
        <v>6</v>
      </c>
      <c r="J2" s="48" t="s">
        <v>280</v>
      </c>
      <c r="K2" s="48" t="s">
        <v>0</v>
      </c>
    </row>
    <row r="3" spans="1:14" s="37" customFormat="1" x14ac:dyDescent="0.25">
      <c r="A3" s="26">
        <v>1</v>
      </c>
      <c r="B3" s="25" t="s">
        <v>281</v>
      </c>
      <c r="C3" s="26">
        <v>2500700331</v>
      </c>
      <c r="D3" s="27">
        <v>100000257375</v>
      </c>
      <c r="E3" s="26">
        <v>1</v>
      </c>
      <c r="F3" s="26" t="s">
        <v>18</v>
      </c>
      <c r="G3" s="25" t="s">
        <v>224</v>
      </c>
      <c r="H3" s="28">
        <v>16000</v>
      </c>
      <c r="I3" s="28">
        <v>-15357.08</v>
      </c>
      <c r="J3" s="25">
        <v>642.91999999999996</v>
      </c>
      <c r="K3" s="26">
        <v>12061000</v>
      </c>
      <c r="L3" s="33">
        <v>1</v>
      </c>
      <c r="M3" s="36"/>
      <c r="N3" s="36"/>
    </row>
    <row r="4" spans="1:14" s="37" customFormat="1" x14ac:dyDescent="0.25">
      <c r="A4" s="26"/>
      <c r="B4" s="25"/>
      <c r="C4" s="26">
        <v>2500700331</v>
      </c>
      <c r="D4" s="27">
        <v>100000257376</v>
      </c>
      <c r="E4" s="26">
        <v>1</v>
      </c>
      <c r="F4" s="26" t="s">
        <v>18</v>
      </c>
      <c r="G4" s="25" t="s">
        <v>224</v>
      </c>
      <c r="H4" s="28">
        <v>16000</v>
      </c>
      <c r="I4" s="28">
        <v>-15357.08</v>
      </c>
      <c r="J4" s="25">
        <v>642.91999999999996</v>
      </c>
      <c r="K4" s="26">
        <v>12061000</v>
      </c>
      <c r="L4" s="33">
        <v>2</v>
      </c>
      <c r="M4" s="36"/>
      <c r="N4" s="36"/>
    </row>
    <row r="5" spans="1:14" s="37" customFormat="1" x14ac:dyDescent="0.25">
      <c r="A5" s="26"/>
      <c r="B5" s="25"/>
      <c r="C5" s="26">
        <v>2500700331</v>
      </c>
      <c r="D5" s="27">
        <v>100000257377</v>
      </c>
      <c r="E5" s="26">
        <v>1</v>
      </c>
      <c r="F5" s="26" t="s">
        <v>18</v>
      </c>
      <c r="G5" s="25" t="s">
        <v>224</v>
      </c>
      <c r="H5" s="28">
        <v>16000</v>
      </c>
      <c r="I5" s="28">
        <v>-15357.08</v>
      </c>
      <c r="J5" s="25">
        <v>642.91999999999996</v>
      </c>
      <c r="K5" s="26">
        <v>12061000</v>
      </c>
      <c r="L5" s="33">
        <v>3</v>
      </c>
      <c r="M5" s="36"/>
      <c r="N5" s="36"/>
    </row>
    <row r="6" spans="1:14" s="37" customFormat="1" x14ac:dyDescent="0.25">
      <c r="A6" s="26"/>
      <c r="B6" s="25"/>
      <c r="C6" s="26">
        <v>2500700331</v>
      </c>
      <c r="D6" s="27">
        <v>100000257378</v>
      </c>
      <c r="E6" s="26">
        <v>1</v>
      </c>
      <c r="F6" s="26" t="s">
        <v>18</v>
      </c>
      <c r="G6" s="25" t="s">
        <v>224</v>
      </c>
      <c r="H6" s="28">
        <v>16000</v>
      </c>
      <c r="I6" s="28">
        <v>-15357.08</v>
      </c>
      <c r="J6" s="25">
        <v>642.91999999999996</v>
      </c>
      <c r="K6" s="26">
        <v>12061000</v>
      </c>
      <c r="L6" s="33">
        <v>4</v>
      </c>
      <c r="M6" s="36"/>
      <c r="N6" s="36"/>
    </row>
    <row r="7" spans="1:14" s="37" customFormat="1" x14ac:dyDescent="0.25">
      <c r="A7" s="26"/>
      <c r="B7" s="25"/>
      <c r="C7" s="26">
        <v>2500700331</v>
      </c>
      <c r="D7" s="27">
        <v>100000257379</v>
      </c>
      <c r="E7" s="26">
        <v>1</v>
      </c>
      <c r="F7" s="26" t="s">
        <v>18</v>
      </c>
      <c r="G7" s="25" t="s">
        <v>224</v>
      </c>
      <c r="H7" s="28">
        <v>16000</v>
      </c>
      <c r="I7" s="28">
        <v>-15357.08</v>
      </c>
      <c r="J7" s="25">
        <v>642.91999999999996</v>
      </c>
      <c r="K7" s="26">
        <v>12061000</v>
      </c>
      <c r="L7" s="33">
        <v>5</v>
      </c>
      <c r="M7" s="36"/>
      <c r="N7" s="36"/>
    </row>
    <row r="8" spans="1:14" s="37" customFormat="1" x14ac:dyDescent="0.25">
      <c r="A8" s="26"/>
      <c r="B8" s="25"/>
      <c r="C8" s="26">
        <v>2500700331</v>
      </c>
      <c r="D8" s="27">
        <v>100000257380</v>
      </c>
      <c r="E8" s="26">
        <v>1</v>
      </c>
      <c r="F8" s="26" t="s">
        <v>18</v>
      </c>
      <c r="G8" s="25" t="s">
        <v>224</v>
      </c>
      <c r="H8" s="28">
        <v>16000</v>
      </c>
      <c r="I8" s="28">
        <v>-15357.08</v>
      </c>
      <c r="J8" s="25">
        <v>642.91999999999996</v>
      </c>
      <c r="K8" s="26">
        <v>12061000</v>
      </c>
      <c r="L8" s="33">
        <v>6</v>
      </c>
      <c r="M8" s="36"/>
      <c r="N8" s="36"/>
    </row>
    <row r="9" spans="1:14" s="37" customFormat="1" x14ac:dyDescent="0.25">
      <c r="A9" s="26"/>
      <c r="B9" s="25"/>
      <c r="C9" s="26">
        <v>2500700331</v>
      </c>
      <c r="D9" s="27">
        <v>100000257381</v>
      </c>
      <c r="E9" s="26">
        <v>1</v>
      </c>
      <c r="F9" s="26" t="s">
        <v>18</v>
      </c>
      <c r="G9" s="25" t="s">
        <v>224</v>
      </c>
      <c r="H9" s="28">
        <v>16000</v>
      </c>
      <c r="I9" s="28">
        <v>-15357.08</v>
      </c>
      <c r="J9" s="25">
        <v>642.91999999999996</v>
      </c>
      <c r="K9" s="26">
        <v>12061000</v>
      </c>
      <c r="L9" s="33">
        <v>7</v>
      </c>
      <c r="M9" s="36"/>
      <c r="N9" s="36"/>
    </row>
    <row r="10" spans="1:14" s="37" customFormat="1" x14ac:dyDescent="0.25">
      <c r="A10" s="26"/>
      <c r="B10" s="25"/>
      <c r="C10" s="26">
        <v>2500700331</v>
      </c>
      <c r="D10" s="27">
        <v>100000257382</v>
      </c>
      <c r="E10" s="26">
        <v>1</v>
      </c>
      <c r="F10" s="26" t="s">
        <v>18</v>
      </c>
      <c r="G10" s="25" t="s">
        <v>224</v>
      </c>
      <c r="H10" s="28">
        <v>16000</v>
      </c>
      <c r="I10" s="28">
        <v>-15357.08</v>
      </c>
      <c r="J10" s="25">
        <v>642.91999999999996</v>
      </c>
      <c r="K10" s="26">
        <v>12061000</v>
      </c>
      <c r="L10" s="33">
        <v>8</v>
      </c>
      <c r="M10" s="36"/>
      <c r="N10" s="36"/>
    </row>
    <row r="11" spans="1:14" s="37" customFormat="1" x14ac:dyDescent="0.25">
      <c r="A11" s="26"/>
      <c r="B11" s="25"/>
      <c r="C11" s="26">
        <v>2500700331</v>
      </c>
      <c r="D11" s="27">
        <v>100000257383</v>
      </c>
      <c r="E11" s="26">
        <v>1</v>
      </c>
      <c r="F11" s="26" t="s">
        <v>18</v>
      </c>
      <c r="G11" s="25" t="s">
        <v>224</v>
      </c>
      <c r="H11" s="28">
        <v>16000</v>
      </c>
      <c r="I11" s="28">
        <v>-15357.08</v>
      </c>
      <c r="J11" s="25">
        <v>642.91999999999996</v>
      </c>
      <c r="K11" s="26">
        <v>12061000</v>
      </c>
      <c r="L11" s="33">
        <v>9</v>
      </c>
      <c r="M11" s="36"/>
      <c r="N11" s="36"/>
    </row>
    <row r="12" spans="1:14" s="37" customFormat="1" x14ac:dyDescent="0.25">
      <c r="A12" s="26"/>
      <c r="B12" s="25"/>
      <c r="C12" s="26">
        <v>2500700331</v>
      </c>
      <c r="D12" s="27">
        <v>100000257384</v>
      </c>
      <c r="E12" s="26">
        <v>1</v>
      </c>
      <c r="F12" s="26" t="s">
        <v>18</v>
      </c>
      <c r="G12" s="25" t="s">
        <v>224</v>
      </c>
      <c r="H12" s="28">
        <v>16000</v>
      </c>
      <c r="I12" s="28">
        <v>-15357.08</v>
      </c>
      <c r="J12" s="25">
        <v>642.91999999999996</v>
      </c>
      <c r="K12" s="26">
        <v>12061000</v>
      </c>
      <c r="L12" s="33">
        <v>10</v>
      </c>
      <c r="M12" s="36"/>
      <c r="N12" s="36"/>
    </row>
    <row r="13" spans="1:14" x14ac:dyDescent="0.25">
      <c r="A13" s="26"/>
      <c r="B13" s="25"/>
      <c r="C13" s="26"/>
      <c r="D13" s="27"/>
      <c r="E13" s="26"/>
      <c r="F13" s="26"/>
      <c r="G13" s="25"/>
      <c r="H13" s="32">
        <f>SUM(H3:H12)</f>
        <v>160000</v>
      </c>
      <c r="I13" s="32">
        <f t="shared" ref="I13:J13" si="0">SUM(I3:I12)</f>
        <v>-153570.79999999999</v>
      </c>
      <c r="J13" s="31">
        <f t="shared" si="0"/>
        <v>6429.2</v>
      </c>
      <c r="K13" s="26"/>
    </row>
    <row r="14" spans="1:14" s="37" customFormat="1" x14ac:dyDescent="0.25">
      <c r="A14" s="26">
        <v>2</v>
      </c>
      <c r="B14" s="25" t="s">
        <v>282</v>
      </c>
      <c r="C14" s="26">
        <v>2500700344</v>
      </c>
      <c r="D14" s="27">
        <v>100000322192</v>
      </c>
      <c r="E14" s="26">
        <v>1</v>
      </c>
      <c r="F14" s="26" t="s">
        <v>20</v>
      </c>
      <c r="G14" s="25" t="s">
        <v>92</v>
      </c>
      <c r="H14" s="28">
        <v>40266.5</v>
      </c>
      <c r="I14" s="28">
        <v>-40265.5</v>
      </c>
      <c r="J14" s="25">
        <v>1</v>
      </c>
      <c r="K14" s="26">
        <v>12060200</v>
      </c>
      <c r="L14" s="33">
        <v>1</v>
      </c>
      <c r="M14" s="36"/>
      <c r="N14" s="36"/>
    </row>
    <row r="15" spans="1:14" s="37" customFormat="1" x14ac:dyDescent="0.25">
      <c r="A15" s="26"/>
      <c r="B15" s="25"/>
      <c r="C15" s="26">
        <v>2500700344</v>
      </c>
      <c r="D15" s="27">
        <v>100000322194</v>
      </c>
      <c r="E15" s="26">
        <v>1</v>
      </c>
      <c r="F15" s="26" t="s">
        <v>20</v>
      </c>
      <c r="G15" s="25" t="s">
        <v>93</v>
      </c>
      <c r="H15" s="28">
        <v>131104</v>
      </c>
      <c r="I15" s="28">
        <v>-131103</v>
      </c>
      <c r="J15" s="25">
        <v>1</v>
      </c>
      <c r="K15" s="26">
        <v>12060200</v>
      </c>
      <c r="L15" s="33">
        <v>2</v>
      </c>
      <c r="M15" s="36"/>
      <c r="N15" s="36"/>
    </row>
    <row r="16" spans="1:14" x14ac:dyDescent="0.25">
      <c r="A16" s="26"/>
      <c r="B16" s="25"/>
      <c r="C16" s="26"/>
      <c r="D16" s="27"/>
      <c r="E16" s="26"/>
      <c r="F16" s="26"/>
      <c r="G16" s="25"/>
      <c r="H16" s="32">
        <f>SUM(H14:H15)</f>
        <v>171370.5</v>
      </c>
      <c r="I16" s="32">
        <f t="shared" ref="I16:J16" si="1">SUM(I14:I15)</f>
        <v>-171368.5</v>
      </c>
      <c r="J16" s="31">
        <f t="shared" si="1"/>
        <v>2</v>
      </c>
      <c r="K16" s="26"/>
    </row>
    <row r="17" spans="1:12" x14ac:dyDescent="0.25">
      <c r="A17" s="26">
        <v>3</v>
      </c>
      <c r="B17" s="25" t="s">
        <v>283</v>
      </c>
      <c r="C17" s="26">
        <v>2500700347</v>
      </c>
      <c r="D17" s="27">
        <v>100000431252</v>
      </c>
      <c r="E17" s="26">
        <v>1</v>
      </c>
      <c r="F17" s="26" t="s">
        <v>44</v>
      </c>
      <c r="G17" s="25" t="s">
        <v>66</v>
      </c>
      <c r="H17" s="28">
        <v>15000</v>
      </c>
      <c r="I17" s="28">
        <v>-14999</v>
      </c>
      <c r="J17" s="25">
        <v>1</v>
      </c>
      <c r="K17" s="26">
        <v>12050300</v>
      </c>
      <c r="L17" s="33">
        <v>1</v>
      </c>
    </row>
    <row r="18" spans="1:12" x14ac:dyDescent="0.25">
      <c r="A18" s="26"/>
      <c r="B18" s="25"/>
      <c r="C18" s="26">
        <v>2500700347</v>
      </c>
      <c r="D18" s="27">
        <v>100000431254</v>
      </c>
      <c r="E18" s="26">
        <v>1</v>
      </c>
      <c r="F18" s="26" t="s">
        <v>44</v>
      </c>
      <c r="G18" s="25" t="s">
        <v>68</v>
      </c>
      <c r="H18" s="28">
        <v>420449.85</v>
      </c>
      <c r="I18" s="28">
        <v>-420448.85</v>
      </c>
      <c r="J18" s="25">
        <v>1</v>
      </c>
      <c r="K18" s="26">
        <v>12050300</v>
      </c>
      <c r="L18" s="33">
        <v>2</v>
      </c>
    </row>
    <row r="19" spans="1:12" x14ac:dyDescent="0.25">
      <c r="A19" s="26"/>
      <c r="B19" s="25"/>
      <c r="C19" s="26">
        <v>2500700347</v>
      </c>
      <c r="D19" s="27">
        <v>100000431336</v>
      </c>
      <c r="E19" s="26">
        <v>1</v>
      </c>
      <c r="F19" s="26" t="s">
        <v>44</v>
      </c>
      <c r="G19" s="25" t="s">
        <v>69</v>
      </c>
      <c r="H19" s="28">
        <v>471564.85</v>
      </c>
      <c r="I19" s="28">
        <v>-471563.85</v>
      </c>
      <c r="J19" s="25">
        <v>1</v>
      </c>
      <c r="K19" s="26">
        <v>12050300</v>
      </c>
      <c r="L19" s="33">
        <v>3</v>
      </c>
    </row>
    <row r="20" spans="1:12" x14ac:dyDescent="0.25">
      <c r="A20" s="26"/>
      <c r="B20" s="25"/>
      <c r="C20" s="26">
        <v>2500700347</v>
      </c>
      <c r="D20" s="27">
        <v>100000431386</v>
      </c>
      <c r="E20" s="26">
        <v>1</v>
      </c>
      <c r="F20" s="26" t="s">
        <v>44</v>
      </c>
      <c r="G20" s="25" t="s">
        <v>70</v>
      </c>
      <c r="H20" s="28">
        <v>1400000</v>
      </c>
      <c r="I20" s="28">
        <v>-1399999</v>
      </c>
      <c r="J20" s="25">
        <v>1</v>
      </c>
      <c r="K20" s="26">
        <v>12050300</v>
      </c>
      <c r="L20" s="33">
        <v>4</v>
      </c>
    </row>
    <row r="21" spans="1:12" x14ac:dyDescent="0.25">
      <c r="A21" s="26"/>
      <c r="B21" s="25"/>
      <c r="C21" s="26">
        <v>2500700347</v>
      </c>
      <c r="D21" s="27">
        <v>100000431620</v>
      </c>
      <c r="E21" s="26">
        <v>1</v>
      </c>
      <c r="F21" s="26" t="s">
        <v>44</v>
      </c>
      <c r="G21" s="25" t="s">
        <v>134</v>
      </c>
      <c r="H21" s="28">
        <v>195603.49</v>
      </c>
      <c r="I21" s="28">
        <v>-195602.49</v>
      </c>
      <c r="J21" s="25">
        <v>1</v>
      </c>
      <c r="K21" s="26">
        <v>12060300</v>
      </c>
      <c r="L21" s="33">
        <v>5</v>
      </c>
    </row>
    <row r="22" spans="1:12" x14ac:dyDescent="0.25">
      <c r="A22" s="26"/>
      <c r="B22" s="25"/>
      <c r="C22" s="26">
        <v>2500700347</v>
      </c>
      <c r="D22" s="27">
        <v>100000405755</v>
      </c>
      <c r="E22" s="26">
        <v>1</v>
      </c>
      <c r="F22" s="26" t="s">
        <v>7</v>
      </c>
      <c r="G22" s="25" t="s">
        <v>230</v>
      </c>
      <c r="H22" s="28">
        <v>24075</v>
      </c>
      <c r="I22" s="28">
        <v>-24074</v>
      </c>
      <c r="J22" s="25">
        <v>1</v>
      </c>
      <c r="K22" s="26">
        <v>12061000</v>
      </c>
      <c r="L22" s="33">
        <v>6</v>
      </c>
    </row>
    <row r="23" spans="1:12" x14ac:dyDescent="0.25">
      <c r="A23" s="26"/>
      <c r="B23" s="25"/>
      <c r="C23" s="26">
        <v>2500700347</v>
      </c>
      <c r="D23" s="27">
        <v>100000405791</v>
      </c>
      <c r="E23" s="26">
        <v>1</v>
      </c>
      <c r="F23" s="26" t="s">
        <v>7</v>
      </c>
      <c r="G23" s="25" t="s">
        <v>227</v>
      </c>
      <c r="H23" s="28">
        <v>17120</v>
      </c>
      <c r="I23" s="28">
        <v>-17119</v>
      </c>
      <c r="J23" s="25">
        <v>1</v>
      </c>
      <c r="K23" s="26">
        <v>12061000</v>
      </c>
      <c r="L23" s="33">
        <v>7</v>
      </c>
    </row>
    <row r="24" spans="1:12" x14ac:dyDescent="0.25">
      <c r="A24" s="26"/>
      <c r="B24" s="25"/>
      <c r="C24" s="26">
        <v>2500700347</v>
      </c>
      <c r="D24" s="27">
        <v>100000405846</v>
      </c>
      <c r="E24" s="26">
        <v>1</v>
      </c>
      <c r="F24" s="26" t="s">
        <v>7</v>
      </c>
      <c r="G24" s="25" t="s">
        <v>227</v>
      </c>
      <c r="H24" s="28">
        <v>17120</v>
      </c>
      <c r="I24" s="28">
        <v>-17119</v>
      </c>
      <c r="J24" s="25">
        <v>1</v>
      </c>
      <c r="K24" s="26">
        <v>12061000</v>
      </c>
      <c r="L24" s="33">
        <v>8</v>
      </c>
    </row>
    <row r="25" spans="1:12" x14ac:dyDescent="0.25">
      <c r="A25" s="26"/>
      <c r="B25" s="25"/>
      <c r="C25" s="26">
        <v>2500700347</v>
      </c>
      <c r="D25" s="27">
        <v>100000406056</v>
      </c>
      <c r="E25" s="26">
        <v>1</v>
      </c>
      <c r="F25" s="26" t="s">
        <v>7</v>
      </c>
      <c r="G25" s="25" t="s">
        <v>227</v>
      </c>
      <c r="H25" s="28">
        <v>17120</v>
      </c>
      <c r="I25" s="28">
        <v>-17119</v>
      </c>
      <c r="J25" s="25">
        <v>1</v>
      </c>
      <c r="K25" s="26">
        <v>12061000</v>
      </c>
      <c r="L25" s="33">
        <v>9</v>
      </c>
    </row>
    <row r="26" spans="1:12" x14ac:dyDescent="0.25">
      <c r="A26" s="26"/>
      <c r="B26" s="25"/>
      <c r="C26" s="26">
        <v>2500700347</v>
      </c>
      <c r="D26" s="27">
        <v>100000406075</v>
      </c>
      <c r="E26" s="26">
        <v>1</v>
      </c>
      <c r="F26" s="26" t="s">
        <v>7</v>
      </c>
      <c r="G26" s="25" t="s">
        <v>227</v>
      </c>
      <c r="H26" s="28">
        <v>17120</v>
      </c>
      <c r="I26" s="28">
        <v>-17119</v>
      </c>
      <c r="J26" s="25">
        <v>1</v>
      </c>
      <c r="K26" s="26">
        <v>12061000</v>
      </c>
      <c r="L26" s="33">
        <v>10</v>
      </c>
    </row>
    <row r="27" spans="1:12" x14ac:dyDescent="0.25">
      <c r="A27" s="26"/>
      <c r="B27" s="25"/>
      <c r="C27" s="26">
        <v>2500700347</v>
      </c>
      <c r="D27" s="27">
        <v>100000406090</v>
      </c>
      <c r="E27" s="26">
        <v>1</v>
      </c>
      <c r="F27" s="26" t="s">
        <v>7</v>
      </c>
      <c r="G27" s="25" t="s">
        <v>227</v>
      </c>
      <c r="H27" s="28">
        <v>17120</v>
      </c>
      <c r="I27" s="28">
        <v>-17119</v>
      </c>
      <c r="J27" s="25">
        <v>1</v>
      </c>
      <c r="K27" s="26">
        <v>12061000</v>
      </c>
      <c r="L27" s="33">
        <v>11</v>
      </c>
    </row>
    <row r="28" spans="1:12" x14ac:dyDescent="0.25">
      <c r="A28" s="26"/>
      <c r="B28" s="25"/>
      <c r="C28" s="26">
        <v>2500700347</v>
      </c>
      <c r="D28" s="27">
        <v>100000406092</v>
      </c>
      <c r="E28" s="26">
        <v>1</v>
      </c>
      <c r="F28" s="26" t="s">
        <v>7</v>
      </c>
      <c r="G28" s="25" t="s">
        <v>227</v>
      </c>
      <c r="H28" s="28">
        <v>17120</v>
      </c>
      <c r="I28" s="28">
        <v>-17119</v>
      </c>
      <c r="J28" s="25">
        <v>1</v>
      </c>
      <c r="K28" s="26">
        <v>12061000</v>
      </c>
      <c r="L28" s="33">
        <v>12</v>
      </c>
    </row>
    <row r="29" spans="1:12" x14ac:dyDescent="0.25">
      <c r="A29" s="26"/>
      <c r="B29" s="25"/>
      <c r="C29" s="26">
        <v>2500700347</v>
      </c>
      <c r="D29" s="27">
        <v>100000406098</v>
      </c>
      <c r="E29" s="26">
        <v>1</v>
      </c>
      <c r="F29" s="26" t="s">
        <v>7</v>
      </c>
      <c r="G29" s="25" t="s">
        <v>227</v>
      </c>
      <c r="H29" s="28">
        <v>17120</v>
      </c>
      <c r="I29" s="28">
        <v>-17119</v>
      </c>
      <c r="J29" s="25">
        <v>1</v>
      </c>
      <c r="K29" s="26">
        <v>12061000</v>
      </c>
      <c r="L29" s="33">
        <v>13</v>
      </c>
    </row>
    <row r="30" spans="1:12" x14ac:dyDescent="0.25">
      <c r="A30" s="26"/>
      <c r="B30" s="25"/>
      <c r="C30" s="26">
        <v>2500700347</v>
      </c>
      <c r="D30" s="27">
        <v>100000406104</v>
      </c>
      <c r="E30" s="26">
        <v>1</v>
      </c>
      <c r="F30" s="26" t="s">
        <v>7</v>
      </c>
      <c r="G30" s="25" t="s">
        <v>227</v>
      </c>
      <c r="H30" s="28">
        <v>17120</v>
      </c>
      <c r="I30" s="28">
        <v>-17119</v>
      </c>
      <c r="J30" s="25">
        <v>1</v>
      </c>
      <c r="K30" s="26">
        <v>12061000</v>
      </c>
      <c r="L30" s="33">
        <v>14</v>
      </c>
    </row>
    <row r="31" spans="1:12" x14ac:dyDescent="0.25">
      <c r="A31" s="26"/>
      <c r="B31" s="25"/>
      <c r="C31" s="26">
        <v>2500700347</v>
      </c>
      <c r="D31" s="27">
        <v>100000406124</v>
      </c>
      <c r="E31" s="26">
        <v>1</v>
      </c>
      <c r="F31" s="26" t="s">
        <v>7</v>
      </c>
      <c r="G31" s="25" t="s">
        <v>227</v>
      </c>
      <c r="H31" s="28">
        <v>17120</v>
      </c>
      <c r="I31" s="28">
        <v>-17119</v>
      </c>
      <c r="J31" s="25">
        <v>1</v>
      </c>
      <c r="K31" s="26">
        <v>12061000</v>
      </c>
      <c r="L31" s="33">
        <v>15</v>
      </c>
    </row>
    <row r="32" spans="1:12" x14ac:dyDescent="0.25">
      <c r="A32" s="26"/>
      <c r="B32" s="25"/>
      <c r="C32" s="26">
        <v>2500700347</v>
      </c>
      <c r="D32" s="27">
        <v>100000406163</v>
      </c>
      <c r="E32" s="26">
        <v>1</v>
      </c>
      <c r="F32" s="26" t="s">
        <v>7</v>
      </c>
      <c r="G32" s="25" t="s">
        <v>227</v>
      </c>
      <c r="H32" s="28">
        <v>17120</v>
      </c>
      <c r="I32" s="28">
        <v>-17119</v>
      </c>
      <c r="J32" s="25">
        <v>1</v>
      </c>
      <c r="K32" s="26">
        <v>12061000</v>
      </c>
      <c r="L32" s="33">
        <v>16</v>
      </c>
    </row>
    <row r="33" spans="1:12" x14ac:dyDescent="0.25">
      <c r="A33" s="26"/>
      <c r="B33" s="25"/>
      <c r="C33" s="26">
        <v>2500700347</v>
      </c>
      <c r="D33" s="27">
        <v>100000406164</v>
      </c>
      <c r="E33" s="26">
        <v>1</v>
      </c>
      <c r="F33" s="26" t="s">
        <v>7</v>
      </c>
      <c r="G33" s="25" t="s">
        <v>227</v>
      </c>
      <c r="H33" s="28">
        <v>17120</v>
      </c>
      <c r="I33" s="28">
        <v>-17119</v>
      </c>
      <c r="J33" s="25">
        <v>1</v>
      </c>
      <c r="K33" s="26">
        <v>12061000</v>
      </c>
      <c r="L33" s="33">
        <v>17</v>
      </c>
    </row>
    <row r="34" spans="1:12" x14ac:dyDescent="0.25">
      <c r="A34" s="26"/>
      <c r="B34" s="25"/>
      <c r="C34" s="26">
        <v>2500700347</v>
      </c>
      <c r="D34" s="27">
        <v>100000406216</v>
      </c>
      <c r="E34" s="26">
        <v>1</v>
      </c>
      <c r="F34" s="26" t="s">
        <v>7</v>
      </c>
      <c r="G34" s="25" t="s">
        <v>227</v>
      </c>
      <c r="H34" s="28">
        <v>17120</v>
      </c>
      <c r="I34" s="28">
        <v>-17119</v>
      </c>
      <c r="J34" s="25">
        <v>1</v>
      </c>
      <c r="K34" s="26">
        <v>12061000</v>
      </c>
      <c r="L34" s="33">
        <v>18</v>
      </c>
    </row>
    <row r="35" spans="1:12" x14ac:dyDescent="0.25">
      <c r="A35" s="26"/>
      <c r="B35" s="25"/>
      <c r="C35" s="26">
        <v>2500700347</v>
      </c>
      <c r="D35" s="27">
        <v>100000406220</v>
      </c>
      <c r="E35" s="26">
        <v>1</v>
      </c>
      <c r="F35" s="26" t="s">
        <v>7</v>
      </c>
      <c r="G35" s="25" t="s">
        <v>227</v>
      </c>
      <c r="H35" s="28">
        <v>17120</v>
      </c>
      <c r="I35" s="28">
        <v>-17119</v>
      </c>
      <c r="J35" s="25">
        <v>1</v>
      </c>
      <c r="K35" s="26">
        <v>12061000</v>
      </c>
      <c r="L35" s="33">
        <v>19</v>
      </c>
    </row>
    <row r="36" spans="1:12" x14ac:dyDescent="0.25">
      <c r="A36" s="26"/>
      <c r="B36" s="25"/>
      <c r="C36" s="26">
        <v>2500700347</v>
      </c>
      <c r="D36" s="27">
        <v>100000406221</v>
      </c>
      <c r="E36" s="26">
        <v>1</v>
      </c>
      <c r="F36" s="26" t="s">
        <v>7</v>
      </c>
      <c r="G36" s="25" t="s">
        <v>227</v>
      </c>
      <c r="H36" s="28">
        <v>17120</v>
      </c>
      <c r="I36" s="28">
        <v>-17119</v>
      </c>
      <c r="J36" s="25">
        <v>1</v>
      </c>
      <c r="K36" s="26">
        <v>12061000</v>
      </c>
      <c r="L36" s="33">
        <v>20</v>
      </c>
    </row>
    <row r="37" spans="1:12" x14ac:dyDescent="0.25">
      <c r="A37" s="26"/>
      <c r="B37" s="25"/>
      <c r="C37" s="26">
        <v>2500700347</v>
      </c>
      <c r="D37" s="27">
        <v>100000406222</v>
      </c>
      <c r="E37" s="26">
        <v>1</v>
      </c>
      <c r="F37" s="26" t="s">
        <v>7</v>
      </c>
      <c r="G37" s="25" t="s">
        <v>227</v>
      </c>
      <c r="H37" s="28">
        <v>17120</v>
      </c>
      <c r="I37" s="28">
        <v>-17119</v>
      </c>
      <c r="J37" s="25">
        <v>1</v>
      </c>
      <c r="K37" s="26">
        <v>12061000</v>
      </c>
      <c r="L37" s="33">
        <v>21</v>
      </c>
    </row>
    <row r="38" spans="1:12" x14ac:dyDescent="0.25">
      <c r="A38" s="26"/>
      <c r="B38" s="25"/>
      <c r="C38" s="26">
        <v>2500700347</v>
      </c>
      <c r="D38" s="27">
        <v>100000406256</v>
      </c>
      <c r="E38" s="26">
        <v>1</v>
      </c>
      <c r="F38" s="26" t="s">
        <v>7</v>
      </c>
      <c r="G38" s="25" t="s">
        <v>227</v>
      </c>
      <c r="H38" s="28">
        <v>17120</v>
      </c>
      <c r="I38" s="28">
        <v>-17119</v>
      </c>
      <c r="J38" s="25">
        <v>1</v>
      </c>
      <c r="K38" s="26">
        <v>12061000</v>
      </c>
      <c r="L38" s="33">
        <v>22</v>
      </c>
    </row>
    <row r="39" spans="1:12" x14ac:dyDescent="0.25">
      <c r="A39" s="26"/>
      <c r="B39" s="25"/>
      <c r="C39" s="26">
        <v>2500700347</v>
      </c>
      <c r="D39" s="27">
        <v>100000406259</v>
      </c>
      <c r="E39" s="26">
        <v>1</v>
      </c>
      <c r="F39" s="26" t="s">
        <v>7</v>
      </c>
      <c r="G39" s="25" t="s">
        <v>227</v>
      </c>
      <c r="H39" s="28">
        <v>17120</v>
      </c>
      <c r="I39" s="28">
        <v>-17119</v>
      </c>
      <c r="J39" s="25">
        <v>1</v>
      </c>
      <c r="K39" s="26">
        <v>12061000</v>
      </c>
      <c r="L39" s="33">
        <v>23</v>
      </c>
    </row>
    <row r="40" spans="1:12" x14ac:dyDescent="0.25">
      <c r="A40" s="26"/>
      <c r="B40" s="25"/>
      <c r="C40" s="26">
        <v>2500700347</v>
      </c>
      <c r="D40" s="27">
        <v>100000406263</v>
      </c>
      <c r="E40" s="26">
        <v>1</v>
      </c>
      <c r="F40" s="26" t="s">
        <v>7</v>
      </c>
      <c r="G40" s="25" t="s">
        <v>227</v>
      </c>
      <c r="H40" s="28">
        <v>17120</v>
      </c>
      <c r="I40" s="28">
        <v>-17119</v>
      </c>
      <c r="J40" s="25">
        <v>1</v>
      </c>
      <c r="K40" s="26">
        <v>12061000</v>
      </c>
      <c r="L40" s="33">
        <v>24</v>
      </c>
    </row>
    <row r="41" spans="1:12" x14ac:dyDescent="0.25">
      <c r="A41" s="26"/>
      <c r="B41" s="25"/>
      <c r="C41" s="26">
        <v>2500700347</v>
      </c>
      <c r="D41" s="27">
        <v>100000406267</v>
      </c>
      <c r="E41" s="26">
        <v>1</v>
      </c>
      <c r="F41" s="26" t="s">
        <v>7</v>
      </c>
      <c r="G41" s="25" t="s">
        <v>227</v>
      </c>
      <c r="H41" s="28">
        <v>17120</v>
      </c>
      <c r="I41" s="28">
        <v>-17119</v>
      </c>
      <c r="J41" s="25">
        <v>1</v>
      </c>
      <c r="K41" s="26">
        <v>12061000</v>
      </c>
      <c r="L41" s="33">
        <v>25</v>
      </c>
    </row>
    <row r="42" spans="1:12" x14ac:dyDescent="0.25">
      <c r="A42" s="26"/>
      <c r="B42" s="25"/>
      <c r="C42" s="26">
        <v>2500700347</v>
      </c>
      <c r="D42" s="27">
        <v>100000406270</v>
      </c>
      <c r="E42" s="26">
        <v>1</v>
      </c>
      <c r="F42" s="26" t="s">
        <v>7</v>
      </c>
      <c r="G42" s="25" t="s">
        <v>227</v>
      </c>
      <c r="H42" s="28">
        <v>17120</v>
      </c>
      <c r="I42" s="28">
        <v>-17119</v>
      </c>
      <c r="J42" s="25">
        <v>1</v>
      </c>
      <c r="K42" s="26">
        <v>12061000</v>
      </c>
      <c r="L42" s="33">
        <v>26</v>
      </c>
    </row>
    <row r="43" spans="1:12" x14ac:dyDescent="0.25">
      <c r="A43" s="26"/>
      <c r="B43" s="25"/>
      <c r="C43" s="26">
        <v>2500700347</v>
      </c>
      <c r="D43" s="27">
        <v>100000406334</v>
      </c>
      <c r="E43" s="26">
        <v>1</v>
      </c>
      <c r="F43" s="26" t="s">
        <v>7</v>
      </c>
      <c r="G43" s="25" t="s">
        <v>82</v>
      </c>
      <c r="H43" s="28">
        <v>16000</v>
      </c>
      <c r="I43" s="28">
        <v>-15999</v>
      </c>
      <c r="J43" s="25">
        <v>1</v>
      </c>
      <c r="K43" s="26">
        <v>12061000</v>
      </c>
      <c r="L43" s="33">
        <v>27</v>
      </c>
    </row>
    <row r="44" spans="1:12" x14ac:dyDescent="0.25">
      <c r="A44" s="26"/>
      <c r="B44" s="25"/>
      <c r="C44" s="26">
        <v>2500700347</v>
      </c>
      <c r="D44" s="27">
        <v>100000406336</v>
      </c>
      <c r="E44" s="26">
        <v>1</v>
      </c>
      <c r="F44" s="26" t="s">
        <v>7</v>
      </c>
      <c r="G44" s="25" t="s">
        <v>82</v>
      </c>
      <c r="H44" s="28">
        <v>16000</v>
      </c>
      <c r="I44" s="28">
        <v>-15999</v>
      </c>
      <c r="J44" s="25">
        <v>1</v>
      </c>
      <c r="K44" s="26">
        <v>12061000</v>
      </c>
      <c r="L44" s="33">
        <v>28</v>
      </c>
    </row>
    <row r="45" spans="1:12" x14ac:dyDescent="0.25">
      <c r="A45" s="26"/>
      <c r="B45" s="25"/>
      <c r="C45" s="26">
        <v>2500700347</v>
      </c>
      <c r="D45" s="27">
        <v>100000406340</v>
      </c>
      <c r="E45" s="26">
        <v>1</v>
      </c>
      <c r="F45" s="26" t="s">
        <v>7</v>
      </c>
      <c r="G45" s="25" t="s">
        <v>82</v>
      </c>
      <c r="H45" s="28">
        <v>16000</v>
      </c>
      <c r="I45" s="28">
        <v>-15999</v>
      </c>
      <c r="J45" s="25">
        <v>1</v>
      </c>
      <c r="K45" s="26">
        <v>12061000</v>
      </c>
      <c r="L45" s="33">
        <v>29</v>
      </c>
    </row>
    <row r="46" spans="1:12" x14ac:dyDescent="0.25">
      <c r="A46" s="26"/>
      <c r="B46" s="25"/>
      <c r="C46" s="26">
        <v>2500700347</v>
      </c>
      <c r="D46" s="27">
        <v>100000406342</v>
      </c>
      <c r="E46" s="26">
        <v>1</v>
      </c>
      <c r="F46" s="26" t="s">
        <v>7</v>
      </c>
      <c r="G46" s="25" t="s">
        <v>82</v>
      </c>
      <c r="H46" s="28">
        <v>16000</v>
      </c>
      <c r="I46" s="28">
        <v>-15999</v>
      </c>
      <c r="J46" s="25">
        <v>1</v>
      </c>
      <c r="K46" s="26">
        <v>12061000</v>
      </c>
      <c r="L46" s="33">
        <v>30</v>
      </c>
    </row>
    <row r="47" spans="1:12" x14ac:dyDescent="0.25">
      <c r="A47" s="26"/>
      <c r="B47" s="25"/>
      <c r="C47" s="26">
        <v>2500700347</v>
      </c>
      <c r="D47" s="27">
        <v>100000406344</v>
      </c>
      <c r="E47" s="26">
        <v>1</v>
      </c>
      <c r="F47" s="26" t="s">
        <v>7</v>
      </c>
      <c r="G47" s="25" t="s">
        <v>82</v>
      </c>
      <c r="H47" s="28">
        <v>16000</v>
      </c>
      <c r="I47" s="28">
        <v>-15999</v>
      </c>
      <c r="J47" s="25">
        <v>1</v>
      </c>
      <c r="K47" s="26">
        <v>12061000</v>
      </c>
      <c r="L47" s="33">
        <v>31</v>
      </c>
    </row>
    <row r="48" spans="1:12" x14ac:dyDescent="0.25">
      <c r="A48" s="26"/>
      <c r="B48" s="25"/>
      <c r="C48" s="26">
        <v>2500700347</v>
      </c>
      <c r="D48" s="27">
        <v>100000406345</v>
      </c>
      <c r="E48" s="26">
        <v>1</v>
      </c>
      <c r="F48" s="26" t="s">
        <v>7</v>
      </c>
      <c r="G48" s="25" t="s">
        <v>82</v>
      </c>
      <c r="H48" s="28">
        <v>16000</v>
      </c>
      <c r="I48" s="28">
        <v>-15999</v>
      </c>
      <c r="J48" s="25">
        <v>1</v>
      </c>
      <c r="K48" s="26">
        <v>12061000</v>
      </c>
      <c r="L48" s="33">
        <v>32</v>
      </c>
    </row>
    <row r="49" spans="1:12" x14ac:dyDescent="0.25">
      <c r="A49" s="26"/>
      <c r="B49" s="25"/>
      <c r="C49" s="26">
        <v>2500700347</v>
      </c>
      <c r="D49" s="27">
        <v>100000406348</v>
      </c>
      <c r="E49" s="26">
        <v>1</v>
      </c>
      <c r="F49" s="26" t="s">
        <v>7</v>
      </c>
      <c r="G49" s="25" t="s">
        <v>82</v>
      </c>
      <c r="H49" s="28">
        <v>16000</v>
      </c>
      <c r="I49" s="28">
        <v>-15999</v>
      </c>
      <c r="J49" s="25">
        <v>1</v>
      </c>
      <c r="K49" s="26">
        <v>12061000</v>
      </c>
      <c r="L49" s="33">
        <v>33</v>
      </c>
    </row>
    <row r="50" spans="1:12" x14ac:dyDescent="0.25">
      <c r="A50" s="26"/>
      <c r="B50" s="25"/>
      <c r="C50" s="26">
        <v>2500700347</v>
      </c>
      <c r="D50" s="27">
        <v>100000406350</v>
      </c>
      <c r="E50" s="26">
        <v>1</v>
      </c>
      <c r="F50" s="26" t="s">
        <v>7</v>
      </c>
      <c r="G50" s="25" t="s">
        <v>82</v>
      </c>
      <c r="H50" s="28">
        <v>16000</v>
      </c>
      <c r="I50" s="28">
        <v>-15999</v>
      </c>
      <c r="J50" s="25">
        <v>1</v>
      </c>
      <c r="K50" s="26">
        <v>12061000</v>
      </c>
      <c r="L50" s="33">
        <v>34</v>
      </c>
    </row>
    <row r="51" spans="1:12" x14ac:dyDescent="0.25">
      <c r="A51" s="26"/>
      <c r="B51" s="25"/>
      <c r="C51" s="26">
        <v>2500700347</v>
      </c>
      <c r="D51" s="27">
        <v>100000406365</v>
      </c>
      <c r="E51" s="26">
        <v>1</v>
      </c>
      <c r="F51" s="26" t="s">
        <v>7</v>
      </c>
      <c r="G51" s="25" t="s">
        <v>82</v>
      </c>
      <c r="H51" s="28">
        <v>16000</v>
      </c>
      <c r="I51" s="28">
        <v>-15999</v>
      </c>
      <c r="J51" s="25">
        <v>1</v>
      </c>
      <c r="K51" s="26">
        <v>12061000</v>
      </c>
      <c r="L51" s="33">
        <v>35</v>
      </c>
    </row>
    <row r="52" spans="1:12" x14ac:dyDescent="0.25">
      <c r="A52" s="26"/>
      <c r="B52" s="25"/>
      <c r="C52" s="26">
        <v>2500700347</v>
      </c>
      <c r="D52" s="27">
        <v>100000406368</v>
      </c>
      <c r="E52" s="26">
        <v>1</v>
      </c>
      <c r="F52" s="26" t="s">
        <v>7</v>
      </c>
      <c r="G52" s="25" t="s">
        <v>82</v>
      </c>
      <c r="H52" s="28">
        <v>16000</v>
      </c>
      <c r="I52" s="28">
        <v>-15999</v>
      </c>
      <c r="J52" s="25">
        <v>1</v>
      </c>
      <c r="K52" s="26">
        <v>12061000</v>
      </c>
      <c r="L52" s="33">
        <v>36</v>
      </c>
    </row>
    <row r="53" spans="1:12" x14ac:dyDescent="0.25">
      <c r="A53" s="26"/>
      <c r="B53" s="25"/>
      <c r="C53" s="26">
        <v>2500700347</v>
      </c>
      <c r="D53" s="27">
        <v>100000406375</v>
      </c>
      <c r="E53" s="26">
        <v>1</v>
      </c>
      <c r="F53" s="26" t="s">
        <v>7</v>
      </c>
      <c r="G53" s="25" t="s">
        <v>82</v>
      </c>
      <c r="H53" s="28">
        <v>16000</v>
      </c>
      <c r="I53" s="28">
        <v>-15999</v>
      </c>
      <c r="J53" s="25">
        <v>1</v>
      </c>
      <c r="K53" s="26">
        <v>12061000</v>
      </c>
      <c r="L53" s="33">
        <v>37</v>
      </c>
    </row>
    <row r="54" spans="1:12" x14ac:dyDescent="0.25">
      <c r="A54" s="26"/>
      <c r="B54" s="25"/>
      <c r="C54" s="26">
        <v>2500700347</v>
      </c>
      <c r="D54" s="27">
        <v>100000406377</v>
      </c>
      <c r="E54" s="26">
        <v>1</v>
      </c>
      <c r="F54" s="26" t="s">
        <v>7</v>
      </c>
      <c r="G54" s="25" t="s">
        <v>82</v>
      </c>
      <c r="H54" s="28">
        <v>16000</v>
      </c>
      <c r="I54" s="28">
        <v>-15999</v>
      </c>
      <c r="J54" s="25">
        <v>1</v>
      </c>
      <c r="K54" s="26">
        <v>12061000</v>
      </c>
      <c r="L54" s="33">
        <v>38</v>
      </c>
    </row>
    <row r="55" spans="1:12" x14ac:dyDescent="0.25">
      <c r="A55" s="26"/>
      <c r="B55" s="25"/>
      <c r="C55" s="26">
        <v>2500700347</v>
      </c>
      <c r="D55" s="27">
        <v>100000406381</v>
      </c>
      <c r="E55" s="26">
        <v>1</v>
      </c>
      <c r="F55" s="26" t="s">
        <v>7</v>
      </c>
      <c r="G55" s="25" t="s">
        <v>82</v>
      </c>
      <c r="H55" s="28">
        <v>16000</v>
      </c>
      <c r="I55" s="28">
        <v>-15999</v>
      </c>
      <c r="J55" s="25">
        <v>1</v>
      </c>
      <c r="K55" s="26">
        <v>12061000</v>
      </c>
      <c r="L55" s="33">
        <v>39</v>
      </c>
    </row>
    <row r="56" spans="1:12" x14ac:dyDescent="0.25">
      <c r="A56" s="26"/>
      <c r="B56" s="25"/>
      <c r="C56" s="26">
        <v>2500700347</v>
      </c>
      <c r="D56" s="27">
        <v>100000406395</v>
      </c>
      <c r="E56" s="26">
        <v>1</v>
      </c>
      <c r="F56" s="26" t="s">
        <v>7</v>
      </c>
      <c r="G56" s="25" t="s">
        <v>231</v>
      </c>
      <c r="H56" s="28">
        <v>7900</v>
      </c>
      <c r="I56" s="28">
        <v>-7899</v>
      </c>
      <c r="J56" s="25">
        <v>1</v>
      </c>
      <c r="K56" s="26">
        <v>12061000</v>
      </c>
      <c r="L56" s="33">
        <v>40</v>
      </c>
    </row>
    <row r="57" spans="1:12" x14ac:dyDescent="0.25">
      <c r="A57" s="26"/>
      <c r="B57" s="25"/>
      <c r="C57" s="26">
        <v>2500700347</v>
      </c>
      <c r="D57" s="27">
        <v>100000406396</v>
      </c>
      <c r="E57" s="26">
        <v>1</v>
      </c>
      <c r="F57" s="26" t="s">
        <v>7</v>
      </c>
      <c r="G57" s="25" t="s">
        <v>231</v>
      </c>
      <c r="H57" s="28">
        <v>7900</v>
      </c>
      <c r="I57" s="28">
        <v>-7899</v>
      </c>
      <c r="J57" s="25">
        <v>1</v>
      </c>
      <c r="K57" s="26">
        <v>12061000</v>
      </c>
      <c r="L57" s="33">
        <v>41</v>
      </c>
    </row>
    <row r="58" spans="1:12" x14ac:dyDescent="0.25">
      <c r="A58" s="26"/>
      <c r="B58" s="25"/>
      <c r="C58" s="26">
        <v>2500700347</v>
      </c>
      <c r="D58" s="27">
        <v>100000406397</v>
      </c>
      <c r="E58" s="26">
        <v>1</v>
      </c>
      <c r="F58" s="26" t="s">
        <v>7</v>
      </c>
      <c r="G58" s="25" t="s">
        <v>231</v>
      </c>
      <c r="H58" s="28">
        <v>7900</v>
      </c>
      <c r="I58" s="28">
        <v>-7899</v>
      </c>
      <c r="J58" s="25">
        <v>1</v>
      </c>
      <c r="K58" s="26">
        <v>12061000</v>
      </c>
      <c r="L58" s="33">
        <v>42</v>
      </c>
    </row>
    <row r="59" spans="1:12" x14ac:dyDescent="0.25">
      <c r="A59" s="26"/>
      <c r="B59" s="25"/>
      <c r="C59" s="26">
        <v>2500700347</v>
      </c>
      <c r="D59" s="27">
        <v>100000406399</v>
      </c>
      <c r="E59" s="26">
        <v>1</v>
      </c>
      <c r="F59" s="26" t="s">
        <v>7</v>
      </c>
      <c r="G59" s="25" t="s">
        <v>231</v>
      </c>
      <c r="H59" s="28">
        <v>7900</v>
      </c>
      <c r="I59" s="28">
        <v>-7899</v>
      </c>
      <c r="J59" s="25">
        <v>1</v>
      </c>
      <c r="K59" s="26">
        <v>12061000</v>
      </c>
      <c r="L59" s="33">
        <v>43</v>
      </c>
    </row>
    <row r="60" spans="1:12" x14ac:dyDescent="0.25">
      <c r="A60" s="26"/>
      <c r="B60" s="25"/>
      <c r="C60" s="26">
        <v>2500700347</v>
      </c>
      <c r="D60" s="27">
        <v>100000406400</v>
      </c>
      <c r="E60" s="26">
        <v>1</v>
      </c>
      <c r="F60" s="26" t="s">
        <v>7</v>
      </c>
      <c r="G60" s="25" t="s">
        <v>225</v>
      </c>
      <c r="H60" s="28">
        <v>56710</v>
      </c>
      <c r="I60" s="28">
        <v>-56709</v>
      </c>
      <c r="J60" s="25">
        <v>1</v>
      </c>
      <c r="K60" s="26">
        <v>12061000</v>
      </c>
      <c r="L60" s="33">
        <v>44</v>
      </c>
    </row>
    <row r="61" spans="1:12" x14ac:dyDescent="0.25">
      <c r="A61" s="26"/>
      <c r="B61" s="25"/>
      <c r="C61" s="26">
        <v>2500700347</v>
      </c>
      <c r="D61" s="27">
        <v>100000406404</v>
      </c>
      <c r="E61" s="26">
        <v>1</v>
      </c>
      <c r="F61" s="26" t="s">
        <v>7</v>
      </c>
      <c r="G61" s="25" t="s">
        <v>232</v>
      </c>
      <c r="H61" s="28">
        <v>24075</v>
      </c>
      <c r="I61" s="28">
        <v>-24074</v>
      </c>
      <c r="J61" s="25">
        <v>1</v>
      </c>
      <c r="K61" s="26">
        <v>12061000</v>
      </c>
      <c r="L61" s="33">
        <v>45</v>
      </c>
    </row>
    <row r="62" spans="1:12" x14ac:dyDescent="0.25">
      <c r="A62" s="26"/>
      <c r="B62" s="25"/>
      <c r="C62" s="26">
        <v>2500700347</v>
      </c>
      <c r="D62" s="27">
        <v>100000406406</v>
      </c>
      <c r="E62" s="26">
        <v>1</v>
      </c>
      <c r="F62" s="26" t="s">
        <v>7</v>
      </c>
      <c r="G62" s="25" t="s">
        <v>233</v>
      </c>
      <c r="H62" s="28">
        <v>5885</v>
      </c>
      <c r="I62" s="28">
        <v>-5884</v>
      </c>
      <c r="J62" s="25">
        <v>1</v>
      </c>
      <c r="K62" s="26">
        <v>12061000</v>
      </c>
      <c r="L62" s="33">
        <v>46</v>
      </c>
    </row>
    <row r="63" spans="1:12" x14ac:dyDescent="0.25">
      <c r="A63" s="26"/>
      <c r="B63" s="25"/>
      <c r="C63" s="26">
        <v>2500700347</v>
      </c>
      <c r="D63" s="27">
        <v>100000406409</v>
      </c>
      <c r="E63" s="26">
        <v>1</v>
      </c>
      <c r="F63" s="26" t="s">
        <v>7</v>
      </c>
      <c r="G63" s="25" t="s">
        <v>233</v>
      </c>
      <c r="H63" s="28">
        <v>5885</v>
      </c>
      <c r="I63" s="28">
        <v>-5884</v>
      </c>
      <c r="J63" s="25">
        <v>1</v>
      </c>
      <c r="K63" s="26">
        <v>12061000</v>
      </c>
      <c r="L63" s="33">
        <v>47</v>
      </c>
    </row>
    <row r="64" spans="1:12" x14ac:dyDescent="0.25">
      <c r="A64" s="26"/>
      <c r="B64" s="25"/>
      <c r="C64" s="26">
        <v>2500700347</v>
      </c>
      <c r="D64" s="27">
        <v>100000418282</v>
      </c>
      <c r="E64" s="26">
        <v>1</v>
      </c>
      <c r="F64" s="26" t="s">
        <v>19</v>
      </c>
      <c r="G64" s="25" t="s">
        <v>225</v>
      </c>
      <c r="H64" s="28">
        <v>56710</v>
      </c>
      <c r="I64" s="28">
        <v>-56709</v>
      </c>
      <c r="J64" s="25">
        <v>1</v>
      </c>
      <c r="K64" s="26">
        <v>12061000</v>
      </c>
      <c r="L64" s="33">
        <v>48</v>
      </c>
    </row>
    <row r="65" spans="1:12" x14ac:dyDescent="0.25">
      <c r="A65" s="26"/>
      <c r="B65" s="25"/>
      <c r="C65" s="26">
        <v>2500700347</v>
      </c>
      <c r="D65" s="27">
        <v>100000418334</v>
      </c>
      <c r="E65" s="26">
        <v>1</v>
      </c>
      <c r="F65" s="26" t="s">
        <v>19</v>
      </c>
      <c r="G65" s="25" t="s">
        <v>226</v>
      </c>
      <c r="H65" s="28">
        <v>24610</v>
      </c>
      <c r="I65" s="28">
        <v>-24609</v>
      </c>
      <c r="J65" s="25">
        <v>1</v>
      </c>
      <c r="K65" s="26">
        <v>12061000</v>
      </c>
      <c r="L65" s="33">
        <v>49</v>
      </c>
    </row>
    <row r="66" spans="1:12" x14ac:dyDescent="0.25">
      <c r="A66" s="26"/>
      <c r="B66" s="25"/>
      <c r="C66" s="26">
        <v>2500700347</v>
      </c>
      <c r="D66" s="27">
        <v>100000418524</v>
      </c>
      <c r="E66" s="26">
        <v>1</v>
      </c>
      <c r="F66" s="26" t="s">
        <v>19</v>
      </c>
      <c r="G66" s="25" t="s">
        <v>226</v>
      </c>
      <c r="H66" s="28">
        <v>24610</v>
      </c>
      <c r="I66" s="28">
        <v>-24609</v>
      </c>
      <c r="J66" s="25">
        <v>1</v>
      </c>
      <c r="K66" s="26">
        <v>12061000</v>
      </c>
      <c r="L66" s="33">
        <v>50</v>
      </c>
    </row>
    <row r="67" spans="1:12" x14ac:dyDescent="0.25">
      <c r="A67" s="26"/>
      <c r="B67" s="25"/>
      <c r="C67" s="26">
        <v>2500700347</v>
      </c>
      <c r="D67" s="27">
        <v>100000418726</v>
      </c>
      <c r="E67" s="26">
        <v>1</v>
      </c>
      <c r="F67" s="26" t="s">
        <v>19</v>
      </c>
      <c r="G67" s="25" t="s">
        <v>226</v>
      </c>
      <c r="H67" s="28">
        <v>24610</v>
      </c>
      <c r="I67" s="28">
        <v>-24609</v>
      </c>
      <c r="J67" s="25">
        <v>1</v>
      </c>
      <c r="K67" s="26">
        <v>12061000</v>
      </c>
      <c r="L67" s="33">
        <v>51</v>
      </c>
    </row>
    <row r="68" spans="1:12" x14ac:dyDescent="0.25">
      <c r="A68" s="26"/>
      <c r="B68" s="25"/>
      <c r="C68" s="26">
        <v>2500700347</v>
      </c>
      <c r="D68" s="27">
        <v>100000418729</v>
      </c>
      <c r="E68" s="26">
        <v>1</v>
      </c>
      <c r="F68" s="26" t="s">
        <v>19</v>
      </c>
      <c r="G68" s="25" t="s">
        <v>133</v>
      </c>
      <c r="H68" s="28">
        <v>55764.6</v>
      </c>
      <c r="I68" s="28">
        <v>-55763.6</v>
      </c>
      <c r="J68" s="25">
        <v>1</v>
      </c>
      <c r="K68" s="26">
        <v>12061000</v>
      </c>
      <c r="L68" s="33">
        <v>52</v>
      </c>
    </row>
    <row r="69" spans="1:12" x14ac:dyDescent="0.25">
      <c r="A69" s="26"/>
      <c r="B69" s="25"/>
      <c r="C69" s="26">
        <v>2500700347</v>
      </c>
      <c r="D69" s="27">
        <v>100000418732</v>
      </c>
      <c r="E69" s="26">
        <v>1</v>
      </c>
      <c r="F69" s="26" t="s">
        <v>19</v>
      </c>
      <c r="G69" s="25" t="s">
        <v>234</v>
      </c>
      <c r="H69" s="28">
        <v>55764.6</v>
      </c>
      <c r="I69" s="28">
        <v>-55763.6</v>
      </c>
      <c r="J69" s="25">
        <v>1</v>
      </c>
      <c r="K69" s="26">
        <v>12061000</v>
      </c>
      <c r="L69" s="33">
        <v>53</v>
      </c>
    </row>
    <row r="70" spans="1:12" x14ac:dyDescent="0.25">
      <c r="A70" s="26"/>
      <c r="B70" s="25"/>
      <c r="C70" s="26">
        <v>2500700347</v>
      </c>
      <c r="D70" s="27">
        <v>100000418746</v>
      </c>
      <c r="E70" s="26">
        <v>1</v>
      </c>
      <c r="F70" s="26" t="s">
        <v>19</v>
      </c>
      <c r="G70" s="25" t="s">
        <v>133</v>
      </c>
      <c r="H70" s="28">
        <v>55764.6</v>
      </c>
      <c r="I70" s="28">
        <v>-55763.6</v>
      </c>
      <c r="J70" s="25">
        <v>1</v>
      </c>
      <c r="K70" s="26">
        <v>12061000</v>
      </c>
      <c r="L70" s="33">
        <v>54</v>
      </c>
    </row>
    <row r="71" spans="1:12" x14ac:dyDescent="0.25">
      <c r="A71" s="26"/>
      <c r="B71" s="25"/>
      <c r="C71" s="26">
        <v>2500700347</v>
      </c>
      <c r="D71" s="27">
        <v>100000418796</v>
      </c>
      <c r="E71" s="26">
        <v>1</v>
      </c>
      <c r="F71" s="26" t="s">
        <v>19</v>
      </c>
      <c r="G71" s="25" t="s">
        <v>229</v>
      </c>
      <c r="H71" s="28">
        <v>5885</v>
      </c>
      <c r="I71" s="28">
        <v>-5884</v>
      </c>
      <c r="J71" s="25">
        <v>1</v>
      </c>
      <c r="K71" s="26">
        <v>12061000</v>
      </c>
      <c r="L71" s="33">
        <v>55</v>
      </c>
    </row>
    <row r="72" spans="1:12" x14ac:dyDescent="0.25">
      <c r="A72" s="26"/>
      <c r="B72" s="25"/>
      <c r="C72" s="26">
        <v>2500700347</v>
      </c>
      <c r="D72" s="27">
        <v>100000418809</v>
      </c>
      <c r="E72" s="26">
        <v>1</v>
      </c>
      <c r="F72" s="26" t="s">
        <v>19</v>
      </c>
      <c r="G72" s="25" t="s">
        <v>229</v>
      </c>
      <c r="H72" s="28">
        <v>5885</v>
      </c>
      <c r="I72" s="28">
        <v>-5884</v>
      </c>
      <c r="J72" s="25">
        <v>1</v>
      </c>
      <c r="K72" s="26">
        <v>12061000</v>
      </c>
      <c r="L72" s="33">
        <v>56</v>
      </c>
    </row>
    <row r="73" spans="1:12" x14ac:dyDescent="0.25">
      <c r="A73" s="26"/>
      <c r="B73" s="25"/>
      <c r="C73" s="26">
        <v>2500700347</v>
      </c>
      <c r="D73" s="27">
        <v>100000418825</v>
      </c>
      <c r="E73" s="26">
        <v>1</v>
      </c>
      <c r="F73" s="26" t="s">
        <v>19</v>
      </c>
      <c r="G73" s="25" t="s">
        <v>229</v>
      </c>
      <c r="H73" s="28">
        <v>5885</v>
      </c>
      <c r="I73" s="28">
        <v>-5884</v>
      </c>
      <c r="J73" s="25">
        <v>1</v>
      </c>
      <c r="K73" s="26">
        <v>12061000</v>
      </c>
      <c r="L73" s="33">
        <v>57</v>
      </c>
    </row>
    <row r="74" spans="1:12" x14ac:dyDescent="0.25">
      <c r="A74" s="26"/>
      <c r="B74" s="25"/>
      <c r="C74" s="26">
        <v>2500700347</v>
      </c>
      <c r="D74" s="27">
        <v>100000418836</v>
      </c>
      <c r="E74" s="26">
        <v>1</v>
      </c>
      <c r="F74" s="26" t="s">
        <v>19</v>
      </c>
      <c r="G74" s="25" t="s">
        <v>227</v>
      </c>
      <c r="H74" s="28">
        <v>17120</v>
      </c>
      <c r="I74" s="28">
        <v>-17119</v>
      </c>
      <c r="J74" s="25">
        <v>1</v>
      </c>
      <c r="K74" s="26">
        <v>12061000</v>
      </c>
      <c r="L74" s="33">
        <v>58</v>
      </c>
    </row>
    <row r="75" spans="1:12" x14ac:dyDescent="0.25">
      <c r="A75" s="26"/>
      <c r="B75" s="25"/>
      <c r="C75" s="26">
        <v>2500700347</v>
      </c>
      <c r="D75" s="27">
        <v>100000418926</v>
      </c>
      <c r="E75" s="26">
        <v>1</v>
      </c>
      <c r="F75" s="26" t="s">
        <v>19</v>
      </c>
      <c r="G75" s="25" t="s">
        <v>227</v>
      </c>
      <c r="H75" s="28">
        <v>17120</v>
      </c>
      <c r="I75" s="28">
        <v>-17119</v>
      </c>
      <c r="J75" s="25">
        <v>1</v>
      </c>
      <c r="K75" s="26">
        <v>12061000</v>
      </c>
      <c r="L75" s="33">
        <v>59</v>
      </c>
    </row>
    <row r="76" spans="1:12" x14ac:dyDescent="0.25">
      <c r="A76" s="26"/>
      <c r="B76" s="25"/>
      <c r="C76" s="26">
        <v>2500700347</v>
      </c>
      <c r="D76" s="27">
        <v>100000418927</v>
      </c>
      <c r="E76" s="26">
        <v>1</v>
      </c>
      <c r="F76" s="26" t="s">
        <v>19</v>
      </c>
      <c r="G76" s="25" t="s">
        <v>227</v>
      </c>
      <c r="H76" s="28">
        <v>17120</v>
      </c>
      <c r="I76" s="28">
        <v>-17119</v>
      </c>
      <c r="J76" s="25">
        <v>1</v>
      </c>
      <c r="K76" s="26">
        <v>12061000</v>
      </c>
      <c r="L76" s="33">
        <v>60</v>
      </c>
    </row>
    <row r="77" spans="1:12" x14ac:dyDescent="0.25">
      <c r="A77" s="26"/>
      <c r="B77" s="25"/>
      <c r="C77" s="26">
        <v>2500700347</v>
      </c>
      <c r="D77" s="27">
        <v>100000418928</v>
      </c>
      <c r="E77" s="26">
        <v>1</v>
      </c>
      <c r="F77" s="26" t="s">
        <v>19</v>
      </c>
      <c r="G77" s="25" t="s">
        <v>227</v>
      </c>
      <c r="H77" s="28">
        <v>17120</v>
      </c>
      <c r="I77" s="28">
        <v>-17119</v>
      </c>
      <c r="J77" s="25">
        <v>1</v>
      </c>
      <c r="K77" s="26">
        <v>12061000</v>
      </c>
      <c r="L77" s="33">
        <v>61</v>
      </c>
    </row>
    <row r="78" spans="1:12" x14ac:dyDescent="0.25">
      <c r="A78" s="26"/>
      <c r="B78" s="25"/>
      <c r="C78" s="26">
        <v>2500700347</v>
      </c>
      <c r="D78" s="27">
        <v>100000418929</v>
      </c>
      <c r="E78" s="26">
        <v>1</v>
      </c>
      <c r="F78" s="26" t="s">
        <v>19</v>
      </c>
      <c r="G78" s="25" t="s">
        <v>227</v>
      </c>
      <c r="H78" s="28">
        <v>17120</v>
      </c>
      <c r="I78" s="28">
        <v>-17119</v>
      </c>
      <c r="J78" s="25">
        <v>1</v>
      </c>
      <c r="K78" s="26">
        <v>12061000</v>
      </c>
      <c r="L78" s="33">
        <v>62</v>
      </c>
    </row>
    <row r="79" spans="1:12" x14ac:dyDescent="0.25">
      <c r="A79" s="26"/>
      <c r="B79" s="25"/>
      <c r="C79" s="26">
        <v>2500700347</v>
      </c>
      <c r="D79" s="27">
        <v>100000418930</v>
      </c>
      <c r="E79" s="26">
        <v>1</v>
      </c>
      <c r="F79" s="26" t="s">
        <v>19</v>
      </c>
      <c r="G79" s="25" t="s">
        <v>228</v>
      </c>
      <c r="H79" s="28">
        <v>17120</v>
      </c>
      <c r="I79" s="28">
        <v>-17119</v>
      </c>
      <c r="J79" s="25">
        <v>1</v>
      </c>
      <c r="K79" s="26">
        <v>12061000</v>
      </c>
      <c r="L79" s="33">
        <v>63</v>
      </c>
    </row>
    <row r="80" spans="1:12" x14ac:dyDescent="0.25">
      <c r="A80" s="26"/>
      <c r="B80" s="25"/>
      <c r="C80" s="26">
        <v>2500700347</v>
      </c>
      <c r="D80" s="27">
        <v>100000418932</v>
      </c>
      <c r="E80" s="26">
        <v>1</v>
      </c>
      <c r="F80" s="26" t="s">
        <v>19</v>
      </c>
      <c r="G80" s="25" t="s">
        <v>228</v>
      </c>
      <c r="H80" s="28">
        <v>17120</v>
      </c>
      <c r="I80" s="28">
        <v>-17119</v>
      </c>
      <c r="J80" s="25">
        <v>1</v>
      </c>
      <c r="K80" s="26">
        <v>12061000</v>
      </c>
      <c r="L80" s="33">
        <v>64</v>
      </c>
    </row>
    <row r="81" spans="1:12" x14ac:dyDescent="0.25">
      <c r="A81" s="26"/>
      <c r="B81" s="25"/>
      <c r="C81" s="26">
        <v>2500700347</v>
      </c>
      <c r="D81" s="27">
        <v>100000419052</v>
      </c>
      <c r="E81" s="26">
        <v>1</v>
      </c>
      <c r="F81" s="26" t="s">
        <v>19</v>
      </c>
      <c r="G81" s="25" t="s">
        <v>227</v>
      </c>
      <c r="H81" s="28">
        <v>17120</v>
      </c>
      <c r="I81" s="28">
        <v>-17119</v>
      </c>
      <c r="J81" s="25">
        <v>1</v>
      </c>
      <c r="K81" s="26">
        <v>12061000</v>
      </c>
      <c r="L81" s="33">
        <v>65</v>
      </c>
    </row>
    <row r="82" spans="1:12" x14ac:dyDescent="0.25">
      <c r="A82" s="26"/>
      <c r="B82" s="25"/>
      <c r="C82" s="26">
        <v>2500700347</v>
      </c>
      <c r="D82" s="27">
        <v>100000419164</v>
      </c>
      <c r="E82" s="26">
        <v>1</v>
      </c>
      <c r="F82" s="26" t="s">
        <v>19</v>
      </c>
      <c r="G82" s="25" t="s">
        <v>228</v>
      </c>
      <c r="H82" s="28">
        <v>17120</v>
      </c>
      <c r="I82" s="28">
        <v>-17119</v>
      </c>
      <c r="J82" s="25">
        <v>1</v>
      </c>
      <c r="K82" s="26">
        <v>12061000</v>
      </c>
      <c r="L82" s="33">
        <v>66</v>
      </c>
    </row>
    <row r="83" spans="1:12" x14ac:dyDescent="0.25">
      <c r="A83" s="26"/>
      <c r="B83" s="25"/>
      <c r="C83" s="26">
        <v>2500700347</v>
      </c>
      <c r="D83" s="27">
        <v>100000419165</v>
      </c>
      <c r="E83" s="26">
        <v>1</v>
      </c>
      <c r="F83" s="26" t="s">
        <v>19</v>
      </c>
      <c r="G83" s="25" t="s">
        <v>228</v>
      </c>
      <c r="H83" s="28">
        <v>17120</v>
      </c>
      <c r="I83" s="28">
        <v>-17119</v>
      </c>
      <c r="J83" s="25">
        <v>1</v>
      </c>
      <c r="K83" s="26">
        <v>12061000</v>
      </c>
      <c r="L83" s="33">
        <v>67</v>
      </c>
    </row>
    <row r="84" spans="1:12" x14ac:dyDescent="0.25">
      <c r="A84" s="26"/>
      <c r="B84" s="25"/>
      <c r="C84" s="26">
        <v>2500700347</v>
      </c>
      <c r="D84" s="27">
        <v>100000419166</v>
      </c>
      <c r="E84" s="26">
        <v>1</v>
      </c>
      <c r="F84" s="26" t="s">
        <v>19</v>
      </c>
      <c r="G84" s="25" t="s">
        <v>228</v>
      </c>
      <c r="H84" s="28">
        <v>17120</v>
      </c>
      <c r="I84" s="28">
        <v>-17119</v>
      </c>
      <c r="J84" s="25">
        <v>1</v>
      </c>
      <c r="K84" s="26">
        <v>12061000</v>
      </c>
      <c r="L84" s="33">
        <v>68</v>
      </c>
    </row>
    <row r="85" spans="1:12" x14ac:dyDescent="0.25">
      <c r="A85" s="26"/>
      <c r="B85" s="25"/>
      <c r="C85" s="26">
        <v>2500700347</v>
      </c>
      <c r="D85" s="27">
        <v>100000419167</v>
      </c>
      <c r="E85" s="26">
        <v>1</v>
      </c>
      <c r="F85" s="26" t="s">
        <v>19</v>
      </c>
      <c r="G85" s="25" t="s">
        <v>228</v>
      </c>
      <c r="H85" s="28">
        <v>17120</v>
      </c>
      <c r="I85" s="28">
        <v>-17119</v>
      </c>
      <c r="J85" s="25">
        <v>1</v>
      </c>
      <c r="K85" s="26">
        <v>12061000</v>
      </c>
      <c r="L85" s="33">
        <v>69</v>
      </c>
    </row>
    <row r="86" spans="1:12" x14ac:dyDescent="0.25">
      <c r="A86" s="26"/>
      <c r="B86" s="25"/>
      <c r="C86" s="26">
        <v>2500700347</v>
      </c>
      <c r="D86" s="27">
        <v>100000419173</v>
      </c>
      <c r="E86" s="26">
        <v>1</v>
      </c>
      <c r="F86" s="26" t="s">
        <v>19</v>
      </c>
      <c r="G86" s="25" t="s">
        <v>227</v>
      </c>
      <c r="H86" s="28">
        <v>17120</v>
      </c>
      <c r="I86" s="28">
        <v>-17119</v>
      </c>
      <c r="J86" s="25">
        <v>1</v>
      </c>
      <c r="K86" s="26">
        <v>12061000</v>
      </c>
      <c r="L86" s="33">
        <v>70</v>
      </c>
    </row>
    <row r="87" spans="1:12" x14ac:dyDescent="0.25">
      <c r="A87" s="26"/>
      <c r="B87" s="25"/>
      <c r="C87" s="26">
        <v>2500700347</v>
      </c>
      <c r="D87" s="27">
        <v>100000419214</v>
      </c>
      <c r="E87" s="26">
        <v>1</v>
      </c>
      <c r="F87" s="26" t="s">
        <v>19</v>
      </c>
      <c r="G87" s="25" t="s">
        <v>227</v>
      </c>
      <c r="H87" s="28">
        <v>17120</v>
      </c>
      <c r="I87" s="28">
        <v>-17119</v>
      </c>
      <c r="J87" s="25">
        <v>1</v>
      </c>
      <c r="K87" s="26">
        <v>12061000</v>
      </c>
      <c r="L87" s="33">
        <v>71</v>
      </c>
    </row>
    <row r="88" spans="1:12" x14ac:dyDescent="0.25">
      <c r="A88" s="26"/>
      <c r="B88" s="25"/>
      <c r="C88" s="26">
        <v>2500700347</v>
      </c>
      <c r="D88" s="27">
        <v>100000419215</v>
      </c>
      <c r="E88" s="26">
        <v>1</v>
      </c>
      <c r="F88" s="26" t="s">
        <v>19</v>
      </c>
      <c r="G88" s="25" t="s">
        <v>227</v>
      </c>
      <c r="H88" s="28">
        <v>17120</v>
      </c>
      <c r="I88" s="28">
        <v>-17119</v>
      </c>
      <c r="J88" s="25">
        <v>1</v>
      </c>
      <c r="K88" s="26">
        <v>12061000</v>
      </c>
      <c r="L88" s="33">
        <v>72</v>
      </c>
    </row>
    <row r="89" spans="1:12" x14ac:dyDescent="0.25">
      <c r="A89" s="26"/>
      <c r="B89" s="25"/>
      <c r="C89" s="26">
        <v>2500700347</v>
      </c>
      <c r="D89" s="27">
        <v>100000419216</v>
      </c>
      <c r="E89" s="26">
        <v>1</v>
      </c>
      <c r="F89" s="26" t="s">
        <v>19</v>
      </c>
      <c r="G89" s="25" t="s">
        <v>227</v>
      </c>
      <c r="H89" s="28">
        <v>17120</v>
      </c>
      <c r="I89" s="28">
        <v>-17119</v>
      </c>
      <c r="J89" s="25">
        <v>1</v>
      </c>
      <c r="K89" s="26">
        <v>12061000</v>
      </c>
      <c r="L89" s="33">
        <v>73</v>
      </c>
    </row>
    <row r="90" spans="1:12" x14ac:dyDescent="0.25">
      <c r="A90" s="26"/>
      <c r="B90" s="25"/>
      <c r="C90" s="26">
        <v>2500700347</v>
      </c>
      <c r="D90" s="27">
        <v>100000419217</v>
      </c>
      <c r="E90" s="26">
        <v>1</v>
      </c>
      <c r="F90" s="26" t="s">
        <v>19</v>
      </c>
      <c r="G90" s="25" t="s">
        <v>227</v>
      </c>
      <c r="H90" s="28">
        <v>17120</v>
      </c>
      <c r="I90" s="28">
        <v>-17119</v>
      </c>
      <c r="J90" s="25">
        <v>1</v>
      </c>
      <c r="K90" s="26">
        <v>12061000</v>
      </c>
      <c r="L90" s="33">
        <v>74</v>
      </c>
    </row>
    <row r="91" spans="1:12" x14ac:dyDescent="0.25">
      <c r="A91" s="26"/>
      <c r="B91" s="25"/>
      <c r="C91" s="26">
        <v>2500700347</v>
      </c>
      <c r="D91" s="27">
        <v>100000419218</v>
      </c>
      <c r="E91" s="26">
        <v>1</v>
      </c>
      <c r="F91" s="26" t="s">
        <v>19</v>
      </c>
      <c r="G91" s="25" t="s">
        <v>227</v>
      </c>
      <c r="H91" s="28">
        <v>17120</v>
      </c>
      <c r="I91" s="28">
        <v>-17119</v>
      </c>
      <c r="J91" s="25">
        <v>1</v>
      </c>
      <c r="K91" s="26">
        <v>12061000</v>
      </c>
      <c r="L91" s="33">
        <v>75</v>
      </c>
    </row>
    <row r="92" spans="1:12" x14ac:dyDescent="0.25">
      <c r="A92" s="26"/>
      <c r="B92" s="25"/>
      <c r="C92" s="26">
        <v>2500700347</v>
      </c>
      <c r="D92" s="27">
        <v>100000431252</v>
      </c>
      <c r="E92" s="26">
        <v>1</v>
      </c>
      <c r="F92" s="26" t="s">
        <v>44</v>
      </c>
      <c r="G92" s="25" t="s">
        <v>66</v>
      </c>
      <c r="H92" s="28">
        <v>15000</v>
      </c>
      <c r="I92" s="28">
        <v>-14999</v>
      </c>
      <c r="J92" s="25">
        <v>1</v>
      </c>
      <c r="K92" s="26">
        <v>12050300</v>
      </c>
      <c r="L92" s="33">
        <v>76</v>
      </c>
    </row>
    <row r="93" spans="1:12" x14ac:dyDescent="0.25">
      <c r="A93" s="26"/>
      <c r="B93" s="25"/>
      <c r="C93" s="26">
        <v>2500700347</v>
      </c>
      <c r="D93" s="27">
        <v>100000431254</v>
      </c>
      <c r="E93" s="26">
        <v>1</v>
      </c>
      <c r="F93" s="26" t="s">
        <v>44</v>
      </c>
      <c r="G93" s="25" t="s">
        <v>68</v>
      </c>
      <c r="H93" s="28">
        <v>420449.85</v>
      </c>
      <c r="I93" s="28">
        <v>-420448.85</v>
      </c>
      <c r="J93" s="25">
        <v>1</v>
      </c>
      <c r="K93" s="26">
        <v>12050300</v>
      </c>
      <c r="L93" s="33">
        <v>77</v>
      </c>
    </row>
    <row r="94" spans="1:12" x14ac:dyDescent="0.25">
      <c r="A94" s="26"/>
      <c r="B94" s="25"/>
      <c r="C94" s="26">
        <v>2500700347</v>
      </c>
      <c r="D94" s="27">
        <v>100000431336</v>
      </c>
      <c r="E94" s="26">
        <v>1</v>
      </c>
      <c r="F94" s="26" t="s">
        <v>44</v>
      </c>
      <c r="G94" s="25" t="s">
        <v>69</v>
      </c>
      <c r="H94" s="28">
        <v>471564.85</v>
      </c>
      <c r="I94" s="28">
        <v>-471563.85</v>
      </c>
      <c r="J94" s="25">
        <v>1</v>
      </c>
      <c r="K94" s="26">
        <v>12050300</v>
      </c>
      <c r="L94" s="33">
        <v>78</v>
      </c>
    </row>
    <row r="95" spans="1:12" x14ac:dyDescent="0.25">
      <c r="A95" s="26"/>
      <c r="B95" s="25"/>
      <c r="C95" s="26">
        <v>2500700347</v>
      </c>
      <c r="D95" s="27">
        <v>100000431386</v>
      </c>
      <c r="E95" s="26">
        <v>1</v>
      </c>
      <c r="F95" s="26" t="s">
        <v>44</v>
      </c>
      <c r="G95" s="25" t="s">
        <v>70</v>
      </c>
      <c r="H95" s="28">
        <v>1400000</v>
      </c>
      <c r="I95" s="28">
        <v>-1399999</v>
      </c>
      <c r="J95" s="25">
        <v>1</v>
      </c>
      <c r="K95" s="26">
        <v>12050300</v>
      </c>
      <c r="L95" s="33">
        <v>79</v>
      </c>
    </row>
    <row r="96" spans="1:12" x14ac:dyDescent="0.25">
      <c r="A96" s="26"/>
      <c r="B96" s="25"/>
      <c r="C96" s="26">
        <v>2500700347</v>
      </c>
      <c r="D96" s="27">
        <v>100000431620</v>
      </c>
      <c r="E96" s="26">
        <v>1</v>
      </c>
      <c r="F96" s="26" t="s">
        <v>44</v>
      </c>
      <c r="G96" s="25" t="s">
        <v>134</v>
      </c>
      <c r="H96" s="28">
        <v>195603.49</v>
      </c>
      <c r="I96" s="28">
        <v>-195602.49</v>
      </c>
      <c r="J96" s="25">
        <v>1</v>
      </c>
      <c r="K96" s="26">
        <v>12060300</v>
      </c>
      <c r="L96" s="33">
        <v>80</v>
      </c>
    </row>
    <row r="97" spans="1:12" x14ac:dyDescent="0.25">
      <c r="A97" s="26"/>
      <c r="B97" s="25"/>
      <c r="C97" s="26"/>
      <c r="D97" s="27"/>
      <c r="E97" s="26"/>
      <c r="F97" s="26"/>
      <c r="G97" s="25"/>
      <c r="H97" s="32">
        <f>SUM(H17:H96)</f>
        <v>6327515.1800000006</v>
      </c>
      <c r="I97" s="32">
        <f t="shared" ref="I97:J97" si="2">SUM(I17:I96)</f>
        <v>-6327435.1800000006</v>
      </c>
      <c r="J97" s="32">
        <f t="shared" si="2"/>
        <v>80</v>
      </c>
      <c r="K97" s="26"/>
    </row>
    <row r="98" spans="1:12" x14ac:dyDescent="0.25">
      <c r="A98" s="26">
        <v>4</v>
      </c>
      <c r="B98" s="25" t="s">
        <v>282</v>
      </c>
      <c r="C98" s="26">
        <v>2500700350</v>
      </c>
      <c r="D98" s="27">
        <v>100000447890</v>
      </c>
      <c r="E98" s="26">
        <v>1</v>
      </c>
      <c r="F98" s="26" t="s">
        <v>17</v>
      </c>
      <c r="G98" s="25" t="s">
        <v>73</v>
      </c>
      <c r="H98" s="28">
        <v>1005505.35</v>
      </c>
      <c r="I98" s="28">
        <v>-13774.04</v>
      </c>
      <c r="J98" s="29">
        <v>991731.31</v>
      </c>
      <c r="K98" s="26">
        <v>12050400</v>
      </c>
      <c r="L98" s="33">
        <v>1</v>
      </c>
    </row>
    <row r="99" spans="1:12" x14ac:dyDescent="0.25">
      <c r="A99" s="26"/>
      <c r="B99" s="25"/>
      <c r="C99" s="26">
        <v>2500700350</v>
      </c>
      <c r="D99" s="27">
        <v>100000447890</v>
      </c>
      <c r="E99" s="26">
        <v>2</v>
      </c>
      <c r="F99" s="26" t="s">
        <v>17</v>
      </c>
      <c r="G99" s="25" t="s">
        <v>74</v>
      </c>
      <c r="H99" s="28">
        <v>601672.16</v>
      </c>
      <c r="I99" s="28">
        <v>-8242.09</v>
      </c>
      <c r="J99" s="29">
        <v>593430.06999999995</v>
      </c>
      <c r="K99" s="26">
        <v>12050400</v>
      </c>
      <c r="L99" s="33">
        <v>2</v>
      </c>
    </row>
    <row r="100" spans="1:12" x14ac:dyDescent="0.25">
      <c r="A100" s="26"/>
      <c r="B100" s="25"/>
      <c r="C100" s="26">
        <v>2500700350</v>
      </c>
      <c r="D100" s="27">
        <v>100000447890</v>
      </c>
      <c r="E100" s="26">
        <v>3</v>
      </c>
      <c r="F100" s="26" t="s">
        <v>17</v>
      </c>
      <c r="G100" s="25" t="s">
        <v>75</v>
      </c>
      <c r="H100" s="28">
        <v>1770318.88</v>
      </c>
      <c r="I100" s="28">
        <v>-24250.95</v>
      </c>
      <c r="J100" s="29">
        <v>1746067.93</v>
      </c>
      <c r="K100" s="26">
        <v>12050400</v>
      </c>
      <c r="L100" s="33">
        <v>3</v>
      </c>
    </row>
    <row r="101" spans="1:12" x14ac:dyDescent="0.25">
      <c r="A101" s="26"/>
      <c r="B101" s="25"/>
      <c r="C101" s="26">
        <v>2500700350</v>
      </c>
      <c r="D101" s="27">
        <v>100000447890</v>
      </c>
      <c r="E101" s="26">
        <v>4</v>
      </c>
      <c r="F101" s="26" t="s">
        <v>17</v>
      </c>
      <c r="G101" s="25" t="s">
        <v>76</v>
      </c>
      <c r="H101" s="28">
        <v>420764.48</v>
      </c>
      <c r="I101" s="28">
        <v>-5763.9</v>
      </c>
      <c r="J101" s="29">
        <v>415000.58</v>
      </c>
      <c r="K101" s="26">
        <v>12050400</v>
      </c>
      <c r="L101" s="33">
        <v>4</v>
      </c>
    </row>
    <row r="102" spans="1:12" x14ac:dyDescent="0.25">
      <c r="A102" s="26"/>
      <c r="B102" s="25"/>
      <c r="C102" s="26"/>
      <c r="D102" s="27"/>
      <c r="E102" s="26"/>
      <c r="F102" s="26"/>
      <c r="G102" s="25"/>
      <c r="H102" s="32">
        <f>SUM(H98:H101)</f>
        <v>3798260.8699999996</v>
      </c>
      <c r="I102" s="32">
        <f t="shared" ref="I102:J102" si="3">SUM(I98:I101)</f>
        <v>-52030.98</v>
      </c>
      <c r="J102" s="32">
        <f t="shared" si="3"/>
        <v>3746229.8899999997</v>
      </c>
      <c r="K102" s="26"/>
    </row>
    <row r="103" spans="1:12" x14ac:dyDescent="0.25">
      <c r="A103" s="26">
        <v>5</v>
      </c>
      <c r="B103" s="25" t="s">
        <v>284</v>
      </c>
      <c r="C103" s="26">
        <v>2500700357</v>
      </c>
      <c r="D103" s="27">
        <v>100000225103</v>
      </c>
      <c r="E103" s="26">
        <v>1</v>
      </c>
      <c r="F103" s="26" t="s">
        <v>16</v>
      </c>
      <c r="G103" s="25" t="s">
        <v>132</v>
      </c>
      <c r="H103" s="28">
        <v>4497.5</v>
      </c>
      <c r="I103" s="28">
        <v>-4496.5</v>
      </c>
      <c r="J103" s="25">
        <v>1</v>
      </c>
      <c r="K103" s="26">
        <v>12060300</v>
      </c>
      <c r="L103" s="33">
        <v>1</v>
      </c>
    </row>
    <row r="104" spans="1:12" x14ac:dyDescent="0.25">
      <c r="A104" s="26"/>
      <c r="B104" s="25"/>
      <c r="C104" s="26">
        <v>2500700357</v>
      </c>
      <c r="D104" s="27">
        <v>100000225104</v>
      </c>
      <c r="E104" s="26">
        <v>1</v>
      </c>
      <c r="F104" s="26" t="s">
        <v>16</v>
      </c>
      <c r="G104" s="25" t="s">
        <v>132</v>
      </c>
      <c r="H104" s="28">
        <v>4497.5</v>
      </c>
      <c r="I104" s="28">
        <v>-4496.5</v>
      </c>
      <c r="J104" s="25">
        <v>1</v>
      </c>
      <c r="K104" s="26">
        <v>12060300</v>
      </c>
      <c r="L104" s="33">
        <v>2</v>
      </c>
    </row>
    <row r="105" spans="1:12" x14ac:dyDescent="0.25">
      <c r="A105" s="26"/>
      <c r="B105" s="25"/>
      <c r="C105" s="26">
        <v>2500700357</v>
      </c>
      <c r="D105" s="27">
        <v>100000225105</v>
      </c>
      <c r="E105" s="26">
        <v>1</v>
      </c>
      <c r="F105" s="26" t="s">
        <v>16</v>
      </c>
      <c r="G105" s="25" t="s">
        <v>132</v>
      </c>
      <c r="H105" s="28">
        <v>4497.5</v>
      </c>
      <c r="I105" s="28">
        <v>-4496.5</v>
      </c>
      <c r="J105" s="25">
        <v>1</v>
      </c>
      <c r="K105" s="26">
        <v>12060300</v>
      </c>
      <c r="L105" s="33">
        <v>3</v>
      </c>
    </row>
    <row r="106" spans="1:12" x14ac:dyDescent="0.25">
      <c r="A106" s="26"/>
      <c r="B106" s="25"/>
      <c r="C106" s="26">
        <v>2500700357</v>
      </c>
      <c r="D106" s="27">
        <v>100000225106</v>
      </c>
      <c r="E106" s="26">
        <v>1</v>
      </c>
      <c r="F106" s="26" t="s">
        <v>16</v>
      </c>
      <c r="G106" s="25" t="s">
        <v>132</v>
      </c>
      <c r="H106" s="28">
        <v>4497.5</v>
      </c>
      <c r="I106" s="28">
        <v>-4496.5</v>
      </c>
      <c r="J106" s="25">
        <v>1</v>
      </c>
      <c r="K106" s="26">
        <v>12060300</v>
      </c>
      <c r="L106" s="33">
        <v>4</v>
      </c>
    </row>
    <row r="107" spans="1:12" x14ac:dyDescent="0.25">
      <c r="A107" s="26"/>
      <c r="B107" s="25"/>
      <c r="C107" s="26">
        <v>2500700357</v>
      </c>
      <c r="D107" s="27">
        <v>100000225107</v>
      </c>
      <c r="E107" s="26">
        <v>1</v>
      </c>
      <c r="F107" s="26" t="s">
        <v>16</v>
      </c>
      <c r="G107" s="25" t="s">
        <v>132</v>
      </c>
      <c r="H107" s="28">
        <v>4497.5</v>
      </c>
      <c r="I107" s="28">
        <v>-4496.5</v>
      </c>
      <c r="J107" s="25">
        <v>1</v>
      </c>
      <c r="K107" s="26">
        <v>12060300</v>
      </c>
      <c r="L107" s="33">
        <v>5</v>
      </c>
    </row>
    <row r="108" spans="1:12" x14ac:dyDescent="0.25">
      <c r="A108" s="26"/>
      <c r="B108" s="25"/>
      <c r="C108" s="26">
        <v>2500700357</v>
      </c>
      <c r="D108" s="27">
        <v>100000225108</v>
      </c>
      <c r="E108" s="26">
        <v>1</v>
      </c>
      <c r="F108" s="26" t="s">
        <v>16</v>
      </c>
      <c r="G108" s="25" t="s">
        <v>132</v>
      </c>
      <c r="H108" s="28">
        <v>4497.5</v>
      </c>
      <c r="I108" s="28">
        <v>-4496.5</v>
      </c>
      <c r="J108" s="25">
        <v>1</v>
      </c>
      <c r="K108" s="26">
        <v>12060300</v>
      </c>
      <c r="L108" s="33">
        <v>6</v>
      </c>
    </row>
    <row r="109" spans="1:12" x14ac:dyDescent="0.25">
      <c r="A109" s="26"/>
      <c r="B109" s="25"/>
      <c r="C109" s="26">
        <v>2500700357</v>
      </c>
      <c r="D109" s="27">
        <v>100000225109</v>
      </c>
      <c r="E109" s="26">
        <v>1</v>
      </c>
      <c r="F109" s="26" t="s">
        <v>16</v>
      </c>
      <c r="G109" s="25" t="s">
        <v>132</v>
      </c>
      <c r="H109" s="28">
        <v>4497.5</v>
      </c>
      <c r="I109" s="28">
        <v>-4496.5</v>
      </c>
      <c r="J109" s="25">
        <v>1</v>
      </c>
      <c r="K109" s="26">
        <v>12060300</v>
      </c>
      <c r="L109" s="33">
        <v>7</v>
      </c>
    </row>
    <row r="110" spans="1:12" x14ac:dyDescent="0.25">
      <c r="A110" s="26"/>
      <c r="B110" s="25"/>
      <c r="C110" s="26">
        <v>2500700357</v>
      </c>
      <c r="D110" s="27">
        <v>100000225110</v>
      </c>
      <c r="E110" s="26">
        <v>1</v>
      </c>
      <c r="F110" s="26" t="s">
        <v>16</v>
      </c>
      <c r="G110" s="25" t="s">
        <v>132</v>
      </c>
      <c r="H110" s="28">
        <v>4497.5</v>
      </c>
      <c r="I110" s="28">
        <v>-4496.5</v>
      </c>
      <c r="J110" s="25">
        <v>1</v>
      </c>
      <c r="K110" s="26">
        <v>12060300</v>
      </c>
      <c r="L110" s="33">
        <v>8</v>
      </c>
    </row>
    <row r="111" spans="1:12" x14ac:dyDescent="0.25">
      <c r="A111" s="26"/>
      <c r="B111" s="25"/>
      <c r="C111" s="26"/>
      <c r="D111" s="27"/>
      <c r="E111" s="26"/>
      <c r="F111" s="26"/>
      <c r="G111" s="25"/>
      <c r="H111" s="32">
        <f>SUM(H103:H110)</f>
        <v>35980</v>
      </c>
      <c r="I111" s="32">
        <f t="shared" ref="I111:J111" si="4">SUM(I103:I110)</f>
        <v>-35972</v>
      </c>
      <c r="J111" s="32">
        <f t="shared" si="4"/>
        <v>8</v>
      </c>
      <c r="K111" s="26"/>
    </row>
    <row r="112" spans="1:12" x14ac:dyDescent="0.25">
      <c r="A112" s="26">
        <v>6</v>
      </c>
      <c r="B112" s="25" t="s">
        <v>285</v>
      </c>
      <c r="C112" s="26">
        <v>2500700655</v>
      </c>
      <c r="D112" s="27">
        <v>100000457993</v>
      </c>
      <c r="E112" s="26">
        <v>1</v>
      </c>
      <c r="F112" s="26" t="s">
        <v>8</v>
      </c>
      <c r="G112" s="25" t="s">
        <v>27</v>
      </c>
      <c r="H112" s="28">
        <v>9930000</v>
      </c>
      <c r="I112" s="28">
        <v>-9929999</v>
      </c>
      <c r="J112" s="25">
        <v>1</v>
      </c>
      <c r="K112" s="26">
        <v>12050100</v>
      </c>
      <c r="L112" s="33">
        <v>1</v>
      </c>
    </row>
    <row r="113" spans="1:13" x14ac:dyDescent="0.25">
      <c r="A113" s="26"/>
      <c r="B113" s="25"/>
      <c r="C113" s="26">
        <v>2500700655</v>
      </c>
      <c r="D113" s="27">
        <v>100000458000</v>
      </c>
      <c r="E113" s="26">
        <v>1</v>
      </c>
      <c r="F113" s="26" t="s">
        <v>8</v>
      </c>
      <c r="G113" s="25" t="s">
        <v>28</v>
      </c>
      <c r="H113" s="28">
        <v>2100000</v>
      </c>
      <c r="I113" s="28">
        <v>-2099999</v>
      </c>
      <c r="J113" s="25">
        <v>1</v>
      </c>
      <c r="K113" s="26">
        <v>12050100</v>
      </c>
      <c r="L113" s="33">
        <v>2</v>
      </c>
    </row>
    <row r="114" spans="1:13" s="38" customFormat="1" x14ac:dyDescent="0.25">
      <c r="A114" s="26"/>
      <c r="B114" s="25"/>
      <c r="C114" s="26">
        <v>2500700655</v>
      </c>
      <c r="D114" s="27">
        <v>100000457682</v>
      </c>
      <c r="E114" s="26">
        <v>1</v>
      </c>
      <c r="F114" s="26" t="s">
        <v>8</v>
      </c>
      <c r="G114" s="25" t="s">
        <v>23</v>
      </c>
      <c r="H114" s="28">
        <v>520000</v>
      </c>
      <c r="I114" s="28">
        <v>-519999</v>
      </c>
      <c r="J114" s="25">
        <v>1</v>
      </c>
      <c r="K114" s="26">
        <v>12050100</v>
      </c>
      <c r="L114" s="33">
        <v>3</v>
      </c>
      <c r="M114" s="36"/>
    </row>
    <row r="115" spans="1:13" s="38" customFormat="1" x14ac:dyDescent="0.25">
      <c r="A115" s="26"/>
      <c r="B115" s="25"/>
      <c r="C115" s="26">
        <v>2500700655</v>
      </c>
      <c r="D115" s="27">
        <v>100000457683</v>
      </c>
      <c r="E115" s="26">
        <v>1</v>
      </c>
      <c r="F115" s="26" t="s">
        <v>8</v>
      </c>
      <c r="G115" s="25" t="s">
        <v>24</v>
      </c>
      <c r="H115" s="28">
        <v>520000</v>
      </c>
      <c r="I115" s="28">
        <v>-519999</v>
      </c>
      <c r="J115" s="25">
        <v>1</v>
      </c>
      <c r="K115" s="26">
        <v>12050100</v>
      </c>
      <c r="L115" s="33">
        <v>4</v>
      </c>
      <c r="M115" s="36"/>
    </row>
    <row r="116" spans="1:13" s="38" customFormat="1" x14ac:dyDescent="0.25">
      <c r="A116" s="26"/>
      <c r="B116" s="25"/>
      <c r="C116" s="26">
        <v>2500700655</v>
      </c>
      <c r="D116" s="27">
        <v>100000457685</v>
      </c>
      <c r="E116" s="26">
        <v>1</v>
      </c>
      <c r="F116" s="26" t="s">
        <v>8</v>
      </c>
      <c r="G116" s="25" t="s">
        <v>25</v>
      </c>
      <c r="H116" s="28">
        <v>336000</v>
      </c>
      <c r="I116" s="28">
        <v>-335999</v>
      </c>
      <c r="J116" s="25">
        <v>1</v>
      </c>
      <c r="K116" s="26">
        <v>12050100</v>
      </c>
      <c r="L116" s="33">
        <v>5</v>
      </c>
      <c r="M116" s="36"/>
    </row>
    <row r="117" spans="1:13" s="38" customFormat="1" x14ac:dyDescent="0.25">
      <c r="A117" s="26"/>
      <c r="B117" s="25"/>
      <c r="C117" s="26">
        <v>2500700655</v>
      </c>
      <c r="D117" s="27">
        <v>100000457686</v>
      </c>
      <c r="E117" s="26">
        <v>1</v>
      </c>
      <c r="F117" s="26" t="s">
        <v>8</v>
      </c>
      <c r="G117" s="25" t="s">
        <v>26</v>
      </c>
      <c r="H117" s="28">
        <v>520000</v>
      </c>
      <c r="I117" s="28">
        <v>-519999</v>
      </c>
      <c r="J117" s="25">
        <v>1</v>
      </c>
      <c r="K117" s="26">
        <v>12050100</v>
      </c>
      <c r="L117" s="33">
        <v>6</v>
      </c>
      <c r="M117" s="36"/>
    </row>
    <row r="118" spans="1:13" s="38" customFormat="1" x14ac:dyDescent="0.25">
      <c r="A118" s="26"/>
      <c r="B118" s="25"/>
      <c r="C118" s="26">
        <v>2500700655</v>
      </c>
      <c r="D118" s="27">
        <v>100000458012</v>
      </c>
      <c r="E118" s="26">
        <v>1</v>
      </c>
      <c r="F118" s="26" t="s">
        <v>8</v>
      </c>
      <c r="G118" s="25" t="s">
        <v>29</v>
      </c>
      <c r="H118" s="28">
        <v>2360000</v>
      </c>
      <c r="I118" s="28">
        <v>-2359999</v>
      </c>
      <c r="J118" s="25">
        <v>1</v>
      </c>
      <c r="K118" s="26">
        <v>12050100</v>
      </c>
      <c r="L118" s="33">
        <v>7</v>
      </c>
      <c r="M118" s="36"/>
    </row>
    <row r="119" spans="1:13" s="38" customFormat="1" x14ac:dyDescent="0.25">
      <c r="A119" s="26"/>
      <c r="B119" s="25"/>
      <c r="C119" s="26">
        <v>2500700655</v>
      </c>
      <c r="D119" s="27">
        <v>100000458019</v>
      </c>
      <c r="E119" s="26">
        <v>1</v>
      </c>
      <c r="F119" s="26" t="s">
        <v>8</v>
      </c>
      <c r="G119" s="25" t="s">
        <v>22</v>
      </c>
      <c r="H119" s="28">
        <v>2100000</v>
      </c>
      <c r="I119" s="28">
        <v>-2099999</v>
      </c>
      <c r="J119" s="25">
        <v>1</v>
      </c>
      <c r="K119" s="26">
        <v>12050100</v>
      </c>
      <c r="L119" s="33">
        <v>8</v>
      </c>
      <c r="M119" s="36"/>
    </row>
    <row r="120" spans="1:13" s="38" customFormat="1" x14ac:dyDescent="0.25">
      <c r="A120" s="26"/>
      <c r="B120" s="25"/>
      <c r="C120" s="26">
        <v>2500700655</v>
      </c>
      <c r="D120" s="27">
        <v>100000458020</v>
      </c>
      <c r="E120" s="26">
        <v>1</v>
      </c>
      <c r="F120" s="26" t="s">
        <v>8</v>
      </c>
      <c r="G120" s="25" t="s">
        <v>30</v>
      </c>
      <c r="H120" s="28">
        <v>2100000</v>
      </c>
      <c r="I120" s="28">
        <v>-2099999</v>
      </c>
      <c r="J120" s="25">
        <v>1</v>
      </c>
      <c r="K120" s="26">
        <v>12050100</v>
      </c>
      <c r="L120" s="33">
        <v>9</v>
      </c>
      <c r="M120" s="36"/>
    </row>
    <row r="121" spans="1:13" s="38" customFormat="1" x14ac:dyDescent="0.25">
      <c r="A121" s="26"/>
      <c r="B121" s="25"/>
      <c r="C121" s="26">
        <v>2500700655</v>
      </c>
      <c r="D121" s="27">
        <v>100000458021</v>
      </c>
      <c r="E121" s="26">
        <v>1</v>
      </c>
      <c r="F121" s="26" t="s">
        <v>8</v>
      </c>
      <c r="G121" s="25" t="s">
        <v>31</v>
      </c>
      <c r="H121" s="28">
        <v>2100000</v>
      </c>
      <c r="I121" s="28">
        <v>-2099999</v>
      </c>
      <c r="J121" s="25">
        <v>1</v>
      </c>
      <c r="K121" s="26">
        <v>12050100</v>
      </c>
      <c r="L121" s="33">
        <v>10</v>
      </c>
      <c r="M121" s="36"/>
    </row>
    <row r="122" spans="1:13" s="38" customFormat="1" x14ac:dyDescent="0.25">
      <c r="A122" s="26"/>
      <c r="B122" s="25"/>
      <c r="C122" s="26">
        <v>2500700655</v>
      </c>
      <c r="D122" s="27">
        <v>100000458022</v>
      </c>
      <c r="E122" s="26">
        <v>1</v>
      </c>
      <c r="F122" s="26" t="s">
        <v>8</v>
      </c>
      <c r="G122" s="25" t="s">
        <v>32</v>
      </c>
      <c r="H122" s="28">
        <v>2360000</v>
      </c>
      <c r="I122" s="28">
        <v>-2359999</v>
      </c>
      <c r="J122" s="25">
        <v>1</v>
      </c>
      <c r="K122" s="26">
        <v>12050100</v>
      </c>
      <c r="L122" s="33">
        <v>11</v>
      </c>
      <c r="M122" s="36"/>
    </row>
    <row r="123" spans="1:13" s="38" customFormat="1" x14ac:dyDescent="0.25">
      <c r="A123" s="26"/>
      <c r="B123" s="25"/>
      <c r="C123" s="26">
        <v>2500700655</v>
      </c>
      <c r="D123" s="27">
        <v>100000458023</v>
      </c>
      <c r="E123" s="26">
        <v>1</v>
      </c>
      <c r="F123" s="26" t="s">
        <v>8</v>
      </c>
      <c r="G123" s="25" t="s">
        <v>29</v>
      </c>
      <c r="H123" s="28">
        <v>2210000</v>
      </c>
      <c r="I123" s="28">
        <v>-2209999</v>
      </c>
      <c r="J123" s="25">
        <v>1</v>
      </c>
      <c r="K123" s="26">
        <v>12050100</v>
      </c>
      <c r="L123" s="33">
        <v>12</v>
      </c>
      <c r="M123" s="36"/>
    </row>
    <row r="124" spans="1:13" s="38" customFormat="1" x14ac:dyDescent="0.25">
      <c r="A124" s="26"/>
      <c r="B124" s="25"/>
      <c r="C124" s="26">
        <v>2500700655</v>
      </c>
      <c r="D124" s="27">
        <v>100000458024</v>
      </c>
      <c r="E124" s="26">
        <v>1</v>
      </c>
      <c r="F124" s="26" t="s">
        <v>8</v>
      </c>
      <c r="G124" s="25" t="s">
        <v>50</v>
      </c>
      <c r="H124" s="28">
        <v>3221200</v>
      </c>
      <c r="I124" s="28">
        <v>-3221199</v>
      </c>
      <c r="J124" s="25">
        <v>1</v>
      </c>
      <c r="K124" s="26">
        <v>12050200</v>
      </c>
      <c r="L124" s="33">
        <v>13</v>
      </c>
      <c r="M124" s="36"/>
    </row>
    <row r="125" spans="1:13" s="38" customFormat="1" x14ac:dyDescent="0.25">
      <c r="A125" s="26"/>
      <c r="B125" s="25"/>
      <c r="C125" s="26">
        <v>2500700655</v>
      </c>
      <c r="D125" s="27">
        <v>100000458025</v>
      </c>
      <c r="E125" s="26">
        <v>1</v>
      </c>
      <c r="F125" s="26" t="s">
        <v>8</v>
      </c>
      <c r="G125" s="25" t="s">
        <v>51</v>
      </c>
      <c r="H125" s="28">
        <v>2706000</v>
      </c>
      <c r="I125" s="28">
        <v>-2705999</v>
      </c>
      <c r="J125" s="25">
        <v>1</v>
      </c>
      <c r="K125" s="26">
        <v>12050200</v>
      </c>
      <c r="L125" s="33">
        <v>14</v>
      </c>
      <c r="M125" s="36"/>
    </row>
    <row r="126" spans="1:13" s="38" customFormat="1" x14ac:dyDescent="0.25">
      <c r="A126" s="26"/>
      <c r="B126" s="25"/>
      <c r="C126" s="26">
        <v>2500700655</v>
      </c>
      <c r="D126" s="27">
        <v>100000458026</v>
      </c>
      <c r="E126" s="26">
        <v>1</v>
      </c>
      <c r="F126" s="26" t="s">
        <v>8</v>
      </c>
      <c r="G126" s="25" t="s">
        <v>52</v>
      </c>
      <c r="H126" s="28">
        <v>12000000</v>
      </c>
      <c r="I126" s="28">
        <v>-11999999</v>
      </c>
      <c r="J126" s="25">
        <v>1</v>
      </c>
      <c r="K126" s="26">
        <v>12050200</v>
      </c>
      <c r="L126" s="33">
        <v>15</v>
      </c>
      <c r="M126" s="36"/>
    </row>
    <row r="127" spans="1:13" s="38" customFormat="1" x14ac:dyDescent="0.25">
      <c r="A127" s="26"/>
      <c r="B127" s="25"/>
      <c r="C127" s="26">
        <v>2500700655</v>
      </c>
      <c r="D127" s="27">
        <v>100000458027</v>
      </c>
      <c r="E127" s="26">
        <v>1</v>
      </c>
      <c r="F127" s="26" t="s">
        <v>8</v>
      </c>
      <c r="G127" s="25" t="s">
        <v>53</v>
      </c>
      <c r="H127" s="28">
        <v>2100000</v>
      </c>
      <c r="I127" s="28">
        <v>-2099999</v>
      </c>
      <c r="J127" s="25">
        <v>1</v>
      </c>
      <c r="K127" s="26">
        <v>12050200</v>
      </c>
      <c r="L127" s="33">
        <v>16</v>
      </c>
      <c r="M127" s="36"/>
    </row>
    <row r="128" spans="1:13" s="38" customFormat="1" x14ac:dyDescent="0.25">
      <c r="A128" s="26"/>
      <c r="B128" s="25"/>
      <c r="C128" s="26">
        <v>2500700655</v>
      </c>
      <c r="D128" s="27">
        <v>100000458028</v>
      </c>
      <c r="E128" s="26">
        <v>1</v>
      </c>
      <c r="F128" s="26" t="s">
        <v>8</v>
      </c>
      <c r="G128" s="25" t="s">
        <v>54</v>
      </c>
      <c r="H128" s="28">
        <v>12000000</v>
      </c>
      <c r="I128" s="28">
        <v>-11999999</v>
      </c>
      <c r="J128" s="25">
        <v>1</v>
      </c>
      <c r="K128" s="26">
        <v>12050200</v>
      </c>
      <c r="L128" s="33">
        <v>17</v>
      </c>
      <c r="M128" s="36"/>
    </row>
    <row r="129" spans="1:13" s="38" customFormat="1" x14ac:dyDescent="0.25">
      <c r="A129" s="26"/>
      <c r="B129" s="25"/>
      <c r="C129" s="26">
        <v>2500700655</v>
      </c>
      <c r="D129" s="27">
        <v>100000458029</v>
      </c>
      <c r="E129" s="26">
        <v>1</v>
      </c>
      <c r="F129" s="26" t="s">
        <v>8</v>
      </c>
      <c r="G129" s="25" t="s">
        <v>55</v>
      </c>
      <c r="H129" s="28">
        <v>8900000</v>
      </c>
      <c r="I129" s="28">
        <v>-8899999</v>
      </c>
      <c r="J129" s="25">
        <v>1</v>
      </c>
      <c r="K129" s="26">
        <v>12050200</v>
      </c>
      <c r="L129" s="33">
        <v>18</v>
      </c>
      <c r="M129" s="36"/>
    </row>
    <row r="130" spans="1:13" s="38" customFormat="1" x14ac:dyDescent="0.25">
      <c r="A130" s="26"/>
      <c r="B130" s="25"/>
      <c r="C130" s="26"/>
      <c r="D130" s="27"/>
      <c r="E130" s="26"/>
      <c r="F130" s="26"/>
      <c r="G130" s="25"/>
      <c r="H130" s="32">
        <f>SUM(H112:H129)</f>
        <v>68083200</v>
      </c>
      <c r="I130" s="32">
        <f t="shared" ref="I130:J130" si="5">SUM(I112:I129)</f>
        <v>-68083182</v>
      </c>
      <c r="J130" s="32">
        <f t="shared" si="5"/>
        <v>18</v>
      </c>
      <c r="K130" s="26"/>
      <c r="L130" s="33"/>
      <c r="M130" s="36"/>
    </row>
    <row r="131" spans="1:13" x14ac:dyDescent="0.25">
      <c r="A131" s="26">
        <v>7</v>
      </c>
      <c r="B131" s="25" t="s">
        <v>286</v>
      </c>
      <c r="C131" s="26">
        <v>2500700173</v>
      </c>
      <c r="D131" s="27">
        <v>100000238034</v>
      </c>
      <c r="E131" s="26">
        <v>1</v>
      </c>
      <c r="F131" s="26" t="s">
        <v>43</v>
      </c>
      <c r="G131" s="25" t="s">
        <v>149</v>
      </c>
      <c r="H131" s="28">
        <v>170000</v>
      </c>
      <c r="I131" s="28">
        <v>-169999</v>
      </c>
      <c r="J131" s="25">
        <v>1</v>
      </c>
      <c r="K131" s="26">
        <v>12060900</v>
      </c>
      <c r="L131" s="33">
        <v>1</v>
      </c>
    </row>
    <row r="132" spans="1:13" x14ac:dyDescent="0.25">
      <c r="A132" s="26"/>
      <c r="B132" s="25"/>
      <c r="C132" s="26">
        <v>2500700173</v>
      </c>
      <c r="D132" s="27">
        <v>100000238035</v>
      </c>
      <c r="E132" s="26">
        <v>1</v>
      </c>
      <c r="F132" s="26" t="s">
        <v>43</v>
      </c>
      <c r="G132" s="25" t="s">
        <v>149</v>
      </c>
      <c r="H132" s="28">
        <v>170000</v>
      </c>
      <c r="I132" s="28">
        <v>-169999</v>
      </c>
      <c r="J132" s="25">
        <v>1</v>
      </c>
      <c r="K132" s="26">
        <v>12060900</v>
      </c>
      <c r="L132" s="33">
        <v>2</v>
      </c>
    </row>
    <row r="133" spans="1:13" x14ac:dyDescent="0.25">
      <c r="A133" s="26"/>
      <c r="B133" s="25"/>
      <c r="C133" s="26">
        <v>2500700173</v>
      </c>
      <c r="D133" s="27">
        <v>100000238036</v>
      </c>
      <c r="E133" s="26">
        <v>1</v>
      </c>
      <c r="F133" s="26" t="s">
        <v>43</v>
      </c>
      <c r="G133" s="25" t="s">
        <v>150</v>
      </c>
      <c r="H133" s="28">
        <v>985000</v>
      </c>
      <c r="I133" s="28">
        <v>-984999</v>
      </c>
      <c r="J133" s="25">
        <v>1</v>
      </c>
      <c r="K133" s="26">
        <v>12060900</v>
      </c>
      <c r="L133" s="33">
        <v>3</v>
      </c>
    </row>
    <row r="134" spans="1:13" x14ac:dyDescent="0.25">
      <c r="A134" s="26"/>
      <c r="B134" s="25"/>
      <c r="C134" s="26">
        <v>2500700173</v>
      </c>
      <c r="D134" s="27">
        <v>100000238037</v>
      </c>
      <c r="E134" s="26">
        <v>1</v>
      </c>
      <c r="F134" s="26" t="s">
        <v>43</v>
      </c>
      <c r="G134" s="25" t="s">
        <v>145</v>
      </c>
      <c r="H134" s="28">
        <v>1500000</v>
      </c>
      <c r="I134" s="28">
        <v>-1499999</v>
      </c>
      <c r="J134" s="25">
        <v>1</v>
      </c>
      <c r="K134" s="26">
        <v>12060900</v>
      </c>
      <c r="L134" s="33">
        <v>4</v>
      </c>
    </row>
    <row r="135" spans="1:13" x14ac:dyDescent="0.25">
      <c r="A135" s="26"/>
      <c r="B135" s="25"/>
      <c r="C135" s="26">
        <v>2500700173</v>
      </c>
      <c r="D135" s="27">
        <v>100000238038</v>
      </c>
      <c r="E135" s="26">
        <v>1</v>
      </c>
      <c r="F135" s="26" t="s">
        <v>43</v>
      </c>
      <c r="G135" s="25" t="s">
        <v>151</v>
      </c>
      <c r="H135" s="28">
        <v>53000</v>
      </c>
      <c r="I135" s="28">
        <v>-52999</v>
      </c>
      <c r="J135" s="25">
        <v>1</v>
      </c>
      <c r="K135" s="26">
        <v>12060900</v>
      </c>
      <c r="L135" s="33">
        <v>5</v>
      </c>
    </row>
    <row r="136" spans="1:13" x14ac:dyDescent="0.25">
      <c r="A136" s="26"/>
      <c r="B136" s="25"/>
      <c r="C136" s="26">
        <v>2500700173</v>
      </c>
      <c r="D136" s="27">
        <v>100000238039</v>
      </c>
      <c r="E136" s="26">
        <v>1</v>
      </c>
      <c r="F136" s="26" t="s">
        <v>43</v>
      </c>
      <c r="G136" s="25" t="s">
        <v>147</v>
      </c>
      <c r="H136" s="28">
        <v>53500</v>
      </c>
      <c r="I136" s="28">
        <v>-53499</v>
      </c>
      <c r="J136" s="25">
        <v>1</v>
      </c>
      <c r="K136" s="26">
        <v>12060900</v>
      </c>
      <c r="L136" s="33">
        <v>6</v>
      </c>
    </row>
    <row r="137" spans="1:13" x14ac:dyDescent="0.25">
      <c r="A137" s="26"/>
      <c r="B137" s="25"/>
      <c r="C137" s="26">
        <v>2500700173</v>
      </c>
      <c r="D137" s="27">
        <v>100000238040</v>
      </c>
      <c r="E137" s="26">
        <v>1</v>
      </c>
      <c r="F137" s="26" t="s">
        <v>43</v>
      </c>
      <c r="G137" s="25" t="s">
        <v>147</v>
      </c>
      <c r="H137" s="28">
        <v>53500</v>
      </c>
      <c r="I137" s="28">
        <v>-53499</v>
      </c>
      <c r="J137" s="25">
        <v>1</v>
      </c>
      <c r="K137" s="26">
        <v>12060900</v>
      </c>
      <c r="L137" s="33">
        <v>7</v>
      </c>
    </row>
    <row r="138" spans="1:13" x14ac:dyDescent="0.25">
      <c r="A138" s="26"/>
      <c r="B138" s="25"/>
      <c r="C138" s="26">
        <v>2500700173</v>
      </c>
      <c r="D138" s="27">
        <v>100000238041</v>
      </c>
      <c r="E138" s="26">
        <v>1</v>
      </c>
      <c r="F138" s="26" t="s">
        <v>43</v>
      </c>
      <c r="G138" s="25" t="s">
        <v>147</v>
      </c>
      <c r="H138" s="28">
        <v>53500</v>
      </c>
      <c r="I138" s="28">
        <v>-53499</v>
      </c>
      <c r="J138" s="25">
        <v>1</v>
      </c>
      <c r="K138" s="26">
        <v>12060900</v>
      </c>
      <c r="L138" s="33">
        <v>8</v>
      </c>
    </row>
    <row r="139" spans="1:13" x14ac:dyDescent="0.25">
      <c r="A139" s="26"/>
      <c r="B139" s="25"/>
      <c r="C139" s="26">
        <v>2500700173</v>
      </c>
      <c r="D139" s="27">
        <v>100000238042</v>
      </c>
      <c r="E139" s="26">
        <v>1</v>
      </c>
      <c r="F139" s="26" t="s">
        <v>43</v>
      </c>
      <c r="G139" s="25" t="s">
        <v>147</v>
      </c>
      <c r="H139" s="28">
        <v>53500</v>
      </c>
      <c r="I139" s="28">
        <v>-53499</v>
      </c>
      <c r="J139" s="25">
        <v>1</v>
      </c>
      <c r="K139" s="26">
        <v>12060900</v>
      </c>
      <c r="L139" s="33">
        <v>9</v>
      </c>
    </row>
    <row r="140" spans="1:13" x14ac:dyDescent="0.25">
      <c r="A140" s="26"/>
      <c r="B140" s="25"/>
      <c r="C140" s="26">
        <v>2500700173</v>
      </c>
      <c r="D140" s="27">
        <v>100000238043</v>
      </c>
      <c r="E140" s="26">
        <v>1</v>
      </c>
      <c r="F140" s="26" t="s">
        <v>43</v>
      </c>
      <c r="G140" s="25" t="s">
        <v>147</v>
      </c>
      <c r="H140" s="28">
        <v>53500</v>
      </c>
      <c r="I140" s="28">
        <v>-53499</v>
      </c>
      <c r="J140" s="25">
        <v>1</v>
      </c>
      <c r="K140" s="26">
        <v>12060900</v>
      </c>
      <c r="L140" s="33">
        <v>10</v>
      </c>
    </row>
    <row r="141" spans="1:13" x14ac:dyDescent="0.25">
      <c r="A141" s="26"/>
      <c r="B141" s="25"/>
      <c r="C141" s="26">
        <v>2500700173</v>
      </c>
      <c r="D141" s="27">
        <v>100000238044</v>
      </c>
      <c r="E141" s="26">
        <v>1</v>
      </c>
      <c r="F141" s="26" t="s">
        <v>43</v>
      </c>
      <c r="G141" s="25" t="s">
        <v>147</v>
      </c>
      <c r="H141" s="28">
        <v>53500</v>
      </c>
      <c r="I141" s="28">
        <v>-53499</v>
      </c>
      <c r="J141" s="25">
        <v>1</v>
      </c>
      <c r="K141" s="26">
        <v>12060900</v>
      </c>
      <c r="L141" s="33">
        <v>11</v>
      </c>
    </row>
    <row r="142" spans="1:13" x14ac:dyDescent="0.25">
      <c r="A142" s="26"/>
      <c r="B142" s="25"/>
      <c r="C142" s="26">
        <v>2500700173</v>
      </c>
      <c r="D142" s="27">
        <v>100000238045</v>
      </c>
      <c r="E142" s="26">
        <v>1</v>
      </c>
      <c r="F142" s="26" t="s">
        <v>43</v>
      </c>
      <c r="G142" s="25" t="s">
        <v>147</v>
      </c>
      <c r="H142" s="28">
        <v>53500</v>
      </c>
      <c r="I142" s="28">
        <v>-53499</v>
      </c>
      <c r="J142" s="25">
        <v>1</v>
      </c>
      <c r="K142" s="26">
        <v>12060900</v>
      </c>
      <c r="L142" s="33">
        <v>12</v>
      </c>
    </row>
    <row r="143" spans="1:13" x14ac:dyDescent="0.25">
      <c r="A143" s="26"/>
      <c r="B143" s="25"/>
      <c r="C143" s="26">
        <v>2500700173</v>
      </c>
      <c r="D143" s="27">
        <v>100000238046</v>
      </c>
      <c r="E143" s="26">
        <v>1</v>
      </c>
      <c r="F143" s="26" t="s">
        <v>43</v>
      </c>
      <c r="G143" s="25" t="s">
        <v>147</v>
      </c>
      <c r="H143" s="28">
        <v>53500</v>
      </c>
      <c r="I143" s="28">
        <v>-53499</v>
      </c>
      <c r="J143" s="25">
        <v>1</v>
      </c>
      <c r="K143" s="26">
        <v>12060900</v>
      </c>
      <c r="L143" s="33">
        <v>13</v>
      </c>
    </row>
    <row r="144" spans="1:13" x14ac:dyDescent="0.25">
      <c r="A144" s="26"/>
      <c r="B144" s="25"/>
      <c r="C144" s="26">
        <v>2500700173</v>
      </c>
      <c r="D144" s="27">
        <v>100000238047</v>
      </c>
      <c r="E144" s="26">
        <v>1</v>
      </c>
      <c r="F144" s="26" t="s">
        <v>43</v>
      </c>
      <c r="G144" s="25" t="s">
        <v>147</v>
      </c>
      <c r="H144" s="28">
        <v>53500</v>
      </c>
      <c r="I144" s="28">
        <v>-53499</v>
      </c>
      <c r="J144" s="25">
        <v>1</v>
      </c>
      <c r="K144" s="26">
        <v>12060900</v>
      </c>
      <c r="L144" s="33">
        <v>14</v>
      </c>
    </row>
    <row r="145" spans="1:12" x14ac:dyDescent="0.25">
      <c r="A145" s="26"/>
      <c r="B145" s="25"/>
      <c r="C145" s="26">
        <v>2500700173</v>
      </c>
      <c r="D145" s="27">
        <v>100000238048</v>
      </c>
      <c r="E145" s="26">
        <v>1</v>
      </c>
      <c r="F145" s="26" t="s">
        <v>43</v>
      </c>
      <c r="G145" s="25" t="s">
        <v>147</v>
      </c>
      <c r="H145" s="28">
        <v>53500</v>
      </c>
      <c r="I145" s="28">
        <v>-53499</v>
      </c>
      <c r="J145" s="25">
        <v>1</v>
      </c>
      <c r="K145" s="26">
        <v>12060900</v>
      </c>
      <c r="L145" s="33">
        <v>15</v>
      </c>
    </row>
    <row r="146" spans="1:12" x14ac:dyDescent="0.25">
      <c r="A146" s="26"/>
      <c r="B146" s="25"/>
      <c r="C146" s="26">
        <v>2500700173</v>
      </c>
      <c r="D146" s="27">
        <v>100000238049</v>
      </c>
      <c r="E146" s="26">
        <v>1</v>
      </c>
      <c r="F146" s="26" t="s">
        <v>43</v>
      </c>
      <c r="G146" s="25" t="s">
        <v>147</v>
      </c>
      <c r="H146" s="28">
        <v>53500</v>
      </c>
      <c r="I146" s="28">
        <v>-53499</v>
      </c>
      <c r="J146" s="25">
        <v>1</v>
      </c>
      <c r="K146" s="26">
        <v>12060900</v>
      </c>
      <c r="L146" s="33">
        <v>16</v>
      </c>
    </row>
    <row r="147" spans="1:12" x14ac:dyDescent="0.25">
      <c r="A147" s="26"/>
      <c r="B147" s="25"/>
      <c r="C147" s="26">
        <v>2500700173</v>
      </c>
      <c r="D147" s="27">
        <v>100000238050</v>
      </c>
      <c r="E147" s="26">
        <v>1</v>
      </c>
      <c r="F147" s="26" t="s">
        <v>43</v>
      </c>
      <c r="G147" s="25" t="s">
        <v>147</v>
      </c>
      <c r="H147" s="28">
        <v>53500</v>
      </c>
      <c r="I147" s="28">
        <v>-53499</v>
      </c>
      <c r="J147" s="25">
        <v>1</v>
      </c>
      <c r="K147" s="26">
        <v>12060900</v>
      </c>
      <c r="L147" s="33">
        <v>17</v>
      </c>
    </row>
    <row r="148" spans="1:12" x14ac:dyDescent="0.25">
      <c r="A148" s="26"/>
      <c r="B148" s="25"/>
      <c r="C148" s="26">
        <v>2500700173</v>
      </c>
      <c r="D148" s="27">
        <v>100000238051</v>
      </c>
      <c r="E148" s="26">
        <v>1</v>
      </c>
      <c r="F148" s="26" t="s">
        <v>43</v>
      </c>
      <c r="G148" s="25" t="s">
        <v>147</v>
      </c>
      <c r="H148" s="28">
        <v>53500</v>
      </c>
      <c r="I148" s="28">
        <v>-53499</v>
      </c>
      <c r="J148" s="25">
        <v>1</v>
      </c>
      <c r="K148" s="26">
        <v>12060900</v>
      </c>
      <c r="L148" s="33">
        <v>18</v>
      </c>
    </row>
    <row r="149" spans="1:12" x14ac:dyDescent="0.25">
      <c r="A149" s="26"/>
      <c r="B149" s="25"/>
      <c r="C149" s="26">
        <v>2500700173</v>
      </c>
      <c r="D149" s="27">
        <v>100000238052</v>
      </c>
      <c r="E149" s="26">
        <v>1</v>
      </c>
      <c r="F149" s="26" t="s">
        <v>43</v>
      </c>
      <c r="G149" s="25" t="s">
        <v>147</v>
      </c>
      <c r="H149" s="28">
        <v>53500</v>
      </c>
      <c r="I149" s="28">
        <v>-53499</v>
      </c>
      <c r="J149" s="25">
        <v>1</v>
      </c>
      <c r="K149" s="26">
        <v>12060900</v>
      </c>
      <c r="L149" s="33">
        <v>19</v>
      </c>
    </row>
    <row r="150" spans="1:12" x14ac:dyDescent="0.25">
      <c r="A150" s="26"/>
      <c r="B150" s="25"/>
      <c r="C150" s="26">
        <v>2500700173</v>
      </c>
      <c r="D150" s="27">
        <v>100000238053</v>
      </c>
      <c r="E150" s="26">
        <v>1</v>
      </c>
      <c r="F150" s="26" t="s">
        <v>43</v>
      </c>
      <c r="G150" s="25" t="s">
        <v>147</v>
      </c>
      <c r="H150" s="28">
        <v>53500</v>
      </c>
      <c r="I150" s="28">
        <v>-53499</v>
      </c>
      <c r="J150" s="25">
        <v>1</v>
      </c>
      <c r="K150" s="26">
        <v>12060900</v>
      </c>
      <c r="L150" s="33">
        <v>20</v>
      </c>
    </row>
    <row r="151" spans="1:12" x14ac:dyDescent="0.25">
      <c r="A151" s="26"/>
      <c r="B151" s="25"/>
      <c r="C151" s="26">
        <v>2500700173</v>
      </c>
      <c r="D151" s="27">
        <v>100000238054</v>
      </c>
      <c r="E151" s="26">
        <v>1</v>
      </c>
      <c r="F151" s="26" t="s">
        <v>43</v>
      </c>
      <c r="G151" s="25" t="s">
        <v>147</v>
      </c>
      <c r="H151" s="28">
        <v>53500</v>
      </c>
      <c r="I151" s="28">
        <v>-53499</v>
      </c>
      <c r="J151" s="25">
        <v>1</v>
      </c>
      <c r="K151" s="26">
        <v>12060900</v>
      </c>
      <c r="L151" s="33">
        <v>21</v>
      </c>
    </row>
    <row r="152" spans="1:12" x14ac:dyDescent="0.25">
      <c r="A152" s="26"/>
      <c r="B152" s="25"/>
      <c r="C152" s="26">
        <v>2500700173</v>
      </c>
      <c r="D152" s="27">
        <v>100000238055</v>
      </c>
      <c r="E152" s="26">
        <v>1</v>
      </c>
      <c r="F152" s="26" t="s">
        <v>43</v>
      </c>
      <c r="G152" s="25" t="s">
        <v>147</v>
      </c>
      <c r="H152" s="28">
        <v>53500</v>
      </c>
      <c r="I152" s="28">
        <v>-53499</v>
      </c>
      <c r="J152" s="25">
        <v>1</v>
      </c>
      <c r="K152" s="26">
        <v>12060900</v>
      </c>
      <c r="L152" s="33">
        <v>22</v>
      </c>
    </row>
    <row r="153" spans="1:12" x14ac:dyDescent="0.25">
      <c r="A153" s="26"/>
      <c r="B153" s="25"/>
      <c r="C153" s="26">
        <v>2500700173</v>
      </c>
      <c r="D153" s="27">
        <v>100000238056</v>
      </c>
      <c r="E153" s="26">
        <v>1</v>
      </c>
      <c r="F153" s="26" t="s">
        <v>43</v>
      </c>
      <c r="G153" s="25" t="s">
        <v>147</v>
      </c>
      <c r="H153" s="28">
        <v>53500</v>
      </c>
      <c r="I153" s="28">
        <v>-53499</v>
      </c>
      <c r="J153" s="25">
        <v>1</v>
      </c>
      <c r="K153" s="26">
        <v>12060900</v>
      </c>
      <c r="L153" s="33">
        <v>23</v>
      </c>
    </row>
    <row r="154" spans="1:12" x14ac:dyDescent="0.25">
      <c r="A154" s="26"/>
      <c r="B154" s="25"/>
      <c r="C154" s="26">
        <v>2500700173</v>
      </c>
      <c r="D154" s="27">
        <v>100000238057</v>
      </c>
      <c r="E154" s="26">
        <v>1</v>
      </c>
      <c r="F154" s="26" t="s">
        <v>43</v>
      </c>
      <c r="G154" s="25" t="s">
        <v>147</v>
      </c>
      <c r="H154" s="28">
        <v>53500</v>
      </c>
      <c r="I154" s="28">
        <v>-53499</v>
      </c>
      <c r="J154" s="25">
        <v>1</v>
      </c>
      <c r="K154" s="26">
        <v>12060900</v>
      </c>
      <c r="L154" s="33">
        <v>24</v>
      </c>
    </row>
    <row r="155" spans="1:12" x14ac:dyDescent="0.25">
      <c r="A155" s="26"/>
      <c r="B155" s="25"/>
      <c r="C155" s="26">
        <v>2500700173</v>
      </c>
      <c r="D155" s="27">
        <v>100000238058</v>
      </c>
      <c r="E155" s="26">
        <v>1</v>
      </c>
      <c r="F155" s="26" t="s">
        <v>43</v>
      </c>
      <c r="G155" s="25" t="s">
        <v>147</v>
      </c>
      <c r="H155" s="28">
        <v>53500</v>
      </c>
      <c r="I155" s="28">
        <v>-53499</v>
      </c>
      <c r="J155" s="25">
        <v>1</v>
      </c>
      <c r="K155" s="26">
        <v>12060900</v>
      </c>
      <c r="L155" s="33">
        <v>25</v>
      </c>
    </row>
    <row r="156" spans="1:12" x14ac:dyDescent="0.25">
      <c r="A156" s="26"/>
      <c r="B156" s="25"/>
      <c r="C156" s="26">
        <v>2500700173</v>
      </c>
      <c r="D156" s="27">
        <v>100000238059</v>
      </c>
      <c r="E156" s="26">
        <v>1</v>
      </c>
      <c r="F156" s="26" t="s">
        <v>43</v>
      </c>
      <c r="G156" s="25" t="s">
        <v>152</v>
      </c>
      <c r="H156" s="28">
        <v>23500</v>
      </c>
      <c r="I156" s="28">
        <v>-23499</v>
      </c>
      <c r="J156" s="25">
        <v>1</v>
      </c>
      <c r="K156" s="26">
        <v>12060900</v>
      </c>
      <c r="L156" s="33">
        <v>26</v>
      </c>
    </row>
    <row r="157" spans="1:12" x14ac:dyDescent="0.25">
      <c r="A157" s="26"/>
      <c r="B157" s="25"/>
      <c r="C157" s="26">
        <v>2500700173</v>
      </c>
      <c r="D157" s="27">
        <v>100000238060</v>
      </c>
      <c r="E157" s="26">
        <v>1</v>
      </c>
      <c r="F157" s="26" t="s">
        <v>43</v>
      </c>
      <c r="G157" s="25" t="s">
        <v>152</v>
      </c>
      <c r="H157" s="28">
        <v>23500</v>
      </c>
      <c r="I157" s="28">
        <v>-23499</v>
      </c>
      <c r="J157" s="25">
        <v>1</v>
      </c>
      <c r="K157" s="26">
        <v>12060900</v>
      </c>
      <c r="L157" s="33">
        <v>27</v>
      </c>
    </row>
    <row r="158" spans="1:12" x14ac:dyDescent="0.25">
      <c r="A158" s="26"/>
      <c r="B158" s="25"/>
      <c r="C158" s="26">
        <v>2500700173</v>
      </c>
      <c r="D158" s="27">
        <v>100000238069</v>
      </c>
      <c r="E158" s="26">
        <v>1</v>
      </c>
      <c r="F158" s="26" t="s">
        <v>43</v>
      </c>
      <c r="G158" s="25" t="s">
        <v>153</v>
      </c>
      <c r="H158" s="28">
        <v>1948100</v>
      </c>
      <c r="I158" s="28">
        <v>-1948099</v>
      </c>
      <c r="J158" s="25">
        <v>1</v>
      </c>
      <c r="K158" s="26">
        <v>12060900</v>
      </c>
      <c r="L158" s="33">
        <v>28</v>
      </c>
    </row>
    <row r="159" spans="1:12" x14ac:dyDescent="0.25">
      <c r="A159" s="26"/>
      <c r="B159" s="25"/>
      <c r="C159" s="26">
        <v>2500700173</v>
      </c>
      <c r="D159" s="27">
        <v>100000238070</v>
      </c>
      <c r="E159" s="26">
        <v>1</v>
      </c>
      <c r="F159" s="26" t="s">
        <v>43</v>
      </c>
      <c r="G159" s="25" t="s">
        <v>154</v>
      </c>
      <c r="H159" s="28">
        <v>32000</v>
      </c>
      <c r="I159" s="28">
        <v>-31999</v>
      </c>
      <c r="J159" s="25">
        <v>1</v>
      </c>
      <c r="K159" s="26">
        <v>12060900</v>
      </c>
      <c r="L159" s="33">
        <v>29</v>
      </c>
    </row>
    <row r="160" spans="1:12" x14ac:dyDescent="0.25">
      <c r="A160" s="26"/>
      <c r="B160" s="25"/>
      <c r="C160" s="26">
        <v>2500700173</v>
      </c>
      <c r="D160" s="27">
        <v>100000238071</v>
      </c>
      <c r="E160" s="26">
        <v>1</v>
      </c>
      <c r="F160" s="26" t="s">
        <v>43</v>
      </c>
      <c r="G160" s="25" t="s">
        <v>154</v>
      </c>
      <c r="H160" s="28">
        <v>32000</v>
      </c>
      <c r="I160" s="28">
        <v>-31999</v>
      </c>
      <c r="J160" s="25">
        <v>1</v>
      </c>
      <c r="K160" s="26">
        <v>12060900</v>
      </c>
      <c r="L160" s="33">
        <v>30</v>
      </c>
    </row>
    <row r="161" spans="1:12" x14ac:dyDescent="0.25">
      <c r="A161" s="26"/>
      <c r="B161" s="25"/>
      <c r="C161" s="26">
        <v>2500700173</v>
      </c>
      <c r="D161" s="27">
        <v>100000238072</v>
      </c>
      <c r="E161" s="26">
        <v>1</v>
      </c>
      <c r="F161" s="26" t="s">
        <v>43</v>
      </c>
      <c r="G161" s="25" t="s">
        <v>155</v>
      </c>
      <c r="H161" s="28">
        <v>14500</v>
      </c>
      <c r="I161" s="28">
        <v>-14499</v>
      </c>
      <c r="J161" s="25">
        <v>1</v>
      </c>
      <c r="K161" s="26">
        <v>12060900</v>
      </c>
      <c r="L161" s="33">
        <v>31</v>
      </c>
    </row>
    <row r="162" spans="1:12" x14ac:dyDescent="0.25">
      <c r="A162" s="26"/>
      <c r="B162" s="25"/>
      <c r="C162" s="26">
        <v>2500700173</v>
      </c>
      <c r="D162" s="27">
        <v>100000238073</v>
      </c>
      <c r="E162" s="26">
        <v>1</v>
      </c>
      <c r="F162" s="26" t="s">
        <v>43</v>
      </c>
      <c r="G162" s="25" t="s">
        <v>155</v>
      </c>
      <c r="H162" s="28">
        <v>14500</v>
      </c>
      <c r="I162" s="28">
        <v>-14499</v>
      </c>
      <c r="J162" s="25">
        <v>1</v>
      </c>
      <c r="K162" s="26">
        <v>12060900</v>
      </c>
      <c r="L162" s="33">
        <v>32</v>
      </c>
    </row>
    <row r="163" spans="1:12" x14ac:dyDescent="0.25">
      <c r="A163" s="26"/>
      <c r="B163" s="25"/>
      <c r="C163" s="26">
        <v>2500700173</v>
      </c>
      <c r="D163" s="27">
        <v>100000238074</v>
      </c>
      <c r="E163" s="26">
        <v>1</v>
      </c>
      <c r="F163" s="26" t="s">
        <v>43</v>
      </c>
      <c r="G163" s="25" t="s">
        <v>146</v>
      </c>
      <c r="H163" s="28">
        <v>8132</v>
      </c>
      <c r="I163" s="28">
        <v>-8131</v>
      </c>
      <c r="J163" s="25">
        <v>1</v>
      </c>
      <c r="K163" s="26">
        <v>12060900</v>
      </c>
      <c r="L163" s="33">
        <v>33</v>
      </c>
    </row>
    <row r="164" spans="1:12" x14ac:dyDescent="0.25">
      <c r="A164" s="26"/>
      <c r="B164" s="25"/>
      <c r="C164" s="26">
        <v>2500700173</v>
      </c>
      <c r="D164" s="27">
        <v>100000238075</v>
      </c>
      <c r="E164" s="26">
        <v>1</v>
      </c>
      <c r="F164" s="26" t="s">
        <v>43</v>
      </c>
      <c r="G164" s="25" t="s">
        <v>146</v>
      </c>
      <c r="H164" s="28">
        <v>8132</v>
      </c>
      <c r="I164" s="28">
        <v>-8131</v>
      </c>
      <c r="J164" s="25">
        <v>1</v>
      </c>
      <c r="K164" s="26">
        <v>12060900</v>
      </c>
      <c r="L164" s="33">
        <v>34</v>
      </c>
    </row>
    <row r="165" spans="1:12" x14ac:dyDescent="0.25">
      <c r="A165" s="26"/>
      <c r="B165" s="25"/>
      <c r="C165" s="26">
        <v>2500700173</v>
      </c>
      <c r="D165" s="27">
        <v>100000238076</v>
      </c>
      <c r="E165" s="26">
        <v>1</v>
      </c>
      <c r="F165" s="26" t="s">
        <v>43</v>
      </c>
      <c r="G165" s="25" t="s">
        <v>146</v>
      </c>
      <c r="H165" s="28">
        <v>8132</v>
      </c>
      <c r="I165" s="28">
        <v>-8131</v>
      </c>
      <c r="J165" s="25">
        <v>1</v>
      </c>
      <c r="K165" s="26">
        <v>12060900</v>
      </c>
      <c r="L165" s="33">
        <v>35</v>
      </c>
    </row>
    <row r="166" spans="1:12" x14ac:dyDescent="0.25">
      <c r="A166" s="26"/>
      <c r="B166" s="25"/>
      <c r="C166" s="26">
        <v>2500700173</v>
      </c>
      <c r="D166" s="27">
        <v>100000238077</v>
      </c>
      <c r="E166" s="26">
        <v>1</v>
      </c>
      <c r="F166" s="26" t="s">
        <v>43</v>
      </c>
      <c r="G166" s="25" t="s">
        <v>146</v>
      </c>
      <c r="H166" s="28">
        <v>18000</v>
      </c>
      <c r="I166" s="28">
        <v>-17999</v>
      </c>
      <c r="J166" s="25">
        <v>1</v>
      </c>
      <c r="K166" s="26">
        <v>12060900</v>
      </c>
      <c r="L166" s="33">
        <v>36</v>
      </c>
    </row>
    <row r="167" spans="1:12" x14ac:dyDescent="0.25">
      <c r="A167" s="26"/>
      <c r="B167" s="25"/>
      <c r="C167" s="26">
        <v>2500700173</v>
      </c>
      <c r="D167" s="27">
        <v>100000238078</v>
      </c>
      <c r="E167" s="26">
        <v>1</v>
      </c>
      <c r="F167" s="26" t="s">
        <v>43</v>
      </c>
      <c r="G167" s="25" t="s">
        <v>156</v>
      </c>
      <c r="H167" s="28">
        <v>25000</v>
      </c>
      <c r="I167" s="28">
        <v>-24999</v>
      </c>
      <c r="J167" s="25">
        <v>1</v>
      </c>
      <c r="K167" s="26">
        <v>12060900</v>
      </c>
      <c r="L167" s="33">
        <v>37</v>
      </c>
    </row>
    <row r="168" spans="1:12" x14ac:dyDescent="0.25">
      <c r="A168" s="26"/>
      <c r="B168" s="25"/>
      <c r="C168" s="26">
        <v>2500700173</v>
      </c>
      <c r="D168" s="27">
        <v>100000238079</v>
      </c>
      <c r="E168" s="26">
        <v>1</v>
      </c>
      <c r="F168" s="26" t="s">
        <v>43</v>
      </c>
      <c r="G168" s="25" t="s">
        <v>157</v>
      </c>
      <c r="H168" s="28">
        <v>6400</v>
      </c>
      <c r="I168" s="28">
        <v>-6399</v>
      </c>
      <c r="J168" s="25">
        <v>1</v>
      </c>
      <c r="K168" s="26">
        <v>12060900</v>
      </c>
      <c r="L168" s="33">
        <v>38</v>
      </c>
    </row>
    <row r="169" spans="1:12" x14ac:dyDescent="0.25">
      <c r="A169" s="26"/>
      <c r="B169" s="25"/>
      <c r="C169" s="26">
        <v>2500700173</v>
      </c>
      <c r="D169" s="27">
        <v>100000238080</v>
      </c>
      <c r="E169" s="26">
        <v>1</v>
      </c>
      <c r="F169" s="26" t="s">
        <v>43</v>
      </c>
      <c r="G169" s="25" t="s">
        <v>158</v>
      </c>
      <c r="H169" s="28">
        <v>2200000</v>
      </c>
      <c r="I169" s="28">
        <v>-2199999</v>
      </c>
      <c r="J169" s="25">
        <v>1</v>
      </c>
      <c r="K169" s="26">
        <v>12060900</v>
      </c>
      <c r="L169" s="33">
        <v>39</v>
      </c>
    </row>
    <row r="170" spans="1:12" x14ac:dyDescent="0.25">
      <c r="A170" s="26"/>
      <c r="B170" s="25"/>
      <c r="C170" s="26">
        <v>2500700173</v>
      </c>
      <c r="D170" s="27">
        <v>100000238081</v>
      </c>
      <c r="E170" s="26">
        <v>1</v>
      </c>
      <c r="F170" s="26" t="s">
        <v>43</v>
      </c>
      <c r="G170" s="25" t="s">
        <v>159</v>
      </c>
      <c r="H170" s="28">
        <v>44000</v>
      </c>
      <c r="I170" s="28">
        <v>-43999</v>
      </c>
      <c r="J170" s="25">
        <v>1</v>
      </c>
      <c r="K170" s="26">
        <v>12060900</v>
      </c>
      <c r="L170" s="33">
        <v>40</v>
      </c>
    </row>
    <row r="171" spans="1:12" x14ac:dyDescent="0.25">
      <c r="A171" s="26"/>
      <c r="B171" s="25"/>
      <c r="C171" s="26">
        <v>2500700173</v>
      </c>
      <c r="D171" s="27">
        <v>100000238082</v>
      </c>
      <c r="E171" s="26">
        <v>1</v>
      </c>
      <c r="F171" s="26" t="s">
        <v>43</v>
      </c>
      <c r="G171" s="25" t="s">
        <v>160</v>
      </c>
      <c r="H171" s="28">
        <v>28000</v>
      </c>
      <c r="I171" s="28">
        <v>-27999</v>
      </c>
      <c r="J171" s="25">
        <v>1</v>
      </c>
      <c r="K171" s="26">
        <v>12060900</v>
      </c>
      <c r="L171" s="33">
        <v>41</v>
      </c>
    </row>
    <row r="172" spans="1:12" x14ac:dyDescent="0.25">
      <c r="A172" s="26"/>
      <c r="B172" s="25"/>
      <c r="C172" s="26">
        <v>2500700173</v>
      </c>
      <c r="D172" s="27">
        <v>100000238083</v>
      </c>
      <c r="E172" s="26">
        <v>1</v>
      </c>
      <c r="F172" s="26" t="s">
        <v>43</v>
      </c>
      <c r="G172" s="25" t="s">
        <v>160</v>
      </c>
      <c r="H172" s="28">
        <v>28000</v>
      </c>
      <c r="I172" s="28">
        <v>-27999</v>
      </c>
      <c r="J172" s="25">
        <v>1</v>
      </c>
      <c r="K172" s="26">
        <v>12060900</v>
      </c>
      <c r="L172" s="33">
        <v>42</v>
      </c>
    </row>
    <row r="173" spans="1:12" x14ac:dyDescent="0.25">
      <c r="A173" s="26"/>
      <c r="B173" s="25"/>
      <c r="C173" s="26">
        <v>2500700173</v>
      </c>
      <c r="D173" s="27">
        <v>100000238084</v>
      </c>
      <c r="E173" s="26">
        <v>1</v>
      </c>
      <c r="F173" s="26" t="s">
        <v>43</v>
      </c>
      <c r="G173" s="25" t="s">
        <v>196</v>
      </c>
      <c r="H173" s="28">
        <v>37109.74</v>
      </c>
      <c r="I173" s="28">
        <v>-37108.74</v>
      </c>
      <c r="J173" s="25">
        <v>1</v>
      </c>
      <c r="K173" s="26">
        <v>12060900</v>
      </c>
      <c r="L173" s="33">
        <v>43</v>
      </c>
    </row>
    <row r="174" spans="1:12" x14ac:dyDescent="0.25">
      <c r="A174" s="26"/>
      <c r="B174" s="25"/>
      <c r="C174" s="26">
        <v>2500700173</v>
      </c>
      <c r="D174" s="27">
        <v>100000238085</v>
      </c>
      <c r="E174" s="26">
        <v>1</v>
      </c>
      <c r="F174" s="26" t="s">
        <v>43</v>
      </c>
      <c r="G174" s="25" t="s">
        <v>196</v>
      </c>
      <c r="H174" s="28">
        <v>37109.74</v>
      </c>
      <c r="I174" s="28">
        <v>-37108.74</v>
      </c>
      <c r="J174" s="25">
        <v>1</v>
      </c>
      <c r="K174" s="26">
        <v>12060900</v>
      </c>
      <c r="L174" s="33">
        <v>44</v>
      </c>
    </row>
    <row r="175" spans="1:12" x14ac:dyDescent="0.25">
      <c r="A175" s="26"/>
      <c r="B175" s="25"/>
      <c r="C175" s="26">
        <v>2500700173</v>
      </c>
      <c r="D175" s="27">
        <v>100000238086</v>
      </c>
      <c r="E175" s="26">
        <v>1</v>
      </c>
      <c r="F175" s="26" t="s">
        <v>43</v>
      </c>
      <c r="G175" s="25" t="s">
        <v>161</v>
      </c>
      <c r="H175" s="28">
        <v>41650</v>
      </c>
      <c r="I175" s="28">
        <v>-41649</v>
      </c>
      <c r="J175" s="25">
        <v>1</v>
      </c>
      <c r="K175" s="26">
        <v>12060900</v>
      </c>
      <c r="L175" s="33">
        <v>45</v>
      </c>
    </row>
    <row r="176" spans="1:12" x14ac:dyDescent="0.25">
      <c r="A176" s="26"/>
      <c r="B176" s="25"/>
      <c r="C176" s="26">
        <v>2500700173</v>
      </c>
      <c r="D176" s="27">
        <v>100000238087</v>
      </c>
      <c r="E176" s="26">
        <v>1</v>
      </c>
      <c r="F176" s="26" t="s">
        <v>43</v>
      </c>
      <c r="G176" s="25" t="s">
        <v>161</v>
      </c>
      <c r="H176" s="28">
        <v>41650</v>
      </c>
      <c r="I176" s="28">
        <v>-41649</v>
      </c>
      <c r="J176" s="25">
        <v>1</v>
      </c>
      <c r="K176" s="26">
        <v>12060900</v>
      </c>
      <c r="L176" s="33">
        <v>46</v>
      </c>
    </row>
    <row r="177" spans="1:12" x14ac:dyDescent="0.25">
      <c r="A177" s="26"/>
      <c r="B177" s="25"/>
      <c r="C177" s="26">
        <v>2500700173</v>
      </c>
      <c r="D177" s="27">
        <v>100000238088</v>
      </c>
      <c r="E177" s="26">
        <v>1</v>
      </c>
      <c r="F177" s="26" t="s">
        <v>43</v>
      </c>
      <c r="G177" s="25" t="s">
        <v>162</v>
      </c>
      <c r="H177" s="28">
        <v>17000</v>
      </c>
      <c r="I177" s="28">
        <v>-16999</v>
      </c>
      <c r="J177" s="25">
        <v>1</v>
      </c>
      <c r="K177" s="26">
        <v>12060900</v>
      </c>
      <c r="L177" s="33">
        <v>47</v>
      </c>
    </row>
    <row r="178" spans="1:12" x14ac:dyDescent="0.25">
      <c r="A178" s="26"/>
      <c r="B178" s="25"/>
      <c r="C178" s="26">
        <v>2500700173</v>
      </c>
      <c r="D178" s="27">
        <v>100000238089</v>
      </c>
      <c r="E178" s="26">
        <v>1</v>
      </c>
      <c r="F178" s="26" t="s">
        <v>43</v>
      </c>
      <c r="G178" s="25" t="s">
        <v>162</v>
      </c>
      <c r="H178" s="28">
        <v>17000</v>
      </c>
      <c r="I178" s="28">
        <v>-16999</v>
      </c>
      <c r="J178" s="25">
        <v>1</v>
      </c>
      <c r="K178" s="26">
        <v>12060900</v>
      </c>
      <c r="L178" s="33">
        <v>48</v>
      </c>
    </row>
    <row r="179" spans="1:12" x14ac:dyDescent="0.25">
      <c r="A179" s="26"/>
      <c r="B179" s="25"/>
      <c r="C179" s="26">
        <v>2500700173</v>
      </c>
      <c r="D179" s="27">
        <v>100000238090</v>
      </c>
      <c r="E179" s="26">
        <v>1</v>
      </c>
      <c r="F179" s="26" t="s">
        <v>43</v>
      </c>
      <c r="G179" s="25" t="s">
        <v>163</v>
      </c>
      <c r="H179" s="28">
        <v>120000</v>
      </c>
      <c r="I179" s="28">
        <v>-119999</v>
      </c>
      <c r="J179" s="25">
        <v>1</v>
      </c>
      <c r="K179" s="26">
        <v>12060900</v>
      </c>
      <c r="L179" s="33">
        <v>49</v>
      </c>
    </row>
    <row r="180" spans="1:12" x14ac:dyDescent="0.25">
      <c r="A180" s="26"/>
      <c r="B180" s="25"/>
      <c r="C180" s="26">
        <v>2500700173</v>
      </c>
      <c r="D180" s="27">
        <v>100000238134</v>
      </c>
      <c r="E180" s="26">
        <v>1</v>
      </c>
      <c r="F180" s="26" t="s">
        <v>43</v>
      </c>
      <c r="G180" s="25" t="s">
        <v>149</v>
      </c>
      <c r="H180" s="28">
        <v>140000</v>
      </c>
      <c r="I180" s="28">
        <v>-139999</v>
      </c>
      <c r="J180" s="25">
        <v>1</v>
      </c>
      <c r="K180" s="26">
        <v>12060900</v>
      </c>
      <c r="L180" s="33">
        <v>50</v>
      </c>
    </row>
    <row r="181" spans="1:12" x14ac:dyDescent="0.25">
      <c r="A181" s="26"/>
      <c r="B181" s="25"/>
      <c r="C181" s="26">
        <v>2500700173</v>
      </c>
      <c r="D181" s="27">
        <v>100000238135</v>
      </c>
      <c r="E181" s="26">
        <v>1</v>
      </c>
      <c r="F181" s="26" t="s">
        <v>43</v>
      </c>
      <c r="G181" s="25" t="s">
        <v>164</v>
      </c>
      <c r="H181" s="28">
        <v>16000</v>
      </c>
      <c r="I181" s="28">
        <v>-15999</v>
      </c>
      <c r="J181" s="25">
        <v>1</v>
      </c>
      <c r="K181" s="26">
        <v>12060900</v>
      </c>
      <c r="L181" s="33">
        <v>51</v>
      </c>
    </row>
    <row r="182" spans="1:12" x14ac:dyDescent="0.25">
      <c r="A182" s="26"/>
      <c r="B182" s="25"/>
      <c r="C182" s="26">
        <v>2500700173</v>
      </c>
      <c r="D182" s="27">
        <v>100000238136</v>
      </c>
      <c r="E182" s="26">
        <v>1</v>
      </c>
      <c r="F182" s="26" t="s">
        <v>43</v>
      </c>
      <c r="G182" s="25" t="s">
        <v>165</v>
      </c>
      <c r="H182" s="28">
        <v>97000</v>
      </c>
      <c r="I182" s="28">
        <v>-96999</v>
      </c>
      <c r="J182" s="25">
        <v>1</v>
      </c>
      <c r="K182" s="26">
        <v>12060900</v>
      </c>
      <c r="L182" s="33">
        <v>52</v>
      </c>
    </row>
    <row r="183" spans="1:12" x14ac:dyDescent="0.25">
      <c r="A183" s="26"/>
      <c r="B183" s="25"/>
      <c r="C183" s="26">
        <v>2500700173</v>
      </c>
      <c r="D183" s="27">
        <v>100000238137</v>
      </c>
      <c r="E183" s="26">
        <v>1</v>
      </c>
      <c r="F183" s="26" t="s">
        <v>43</v>
      </c>
      <c r="G183" s="25" t="s">
        <v>166</v>
      </c>
      <c r="H183" s="28">
        <v>450000</v>
      </c>
      <c r="I183" s="28">
        <v>-449999</v>
      </c>
      <c r="J183" s="25">
        <v>1</v>
      </c>
      <c r="K183" s="26">
        <v>12060900</v>
      </c>
      <c r="L183" s="33">
        <v>53</v>
      </c>
    </row>
    <row r="184" spans="1:12" x14ac:dyDescent="0.25">
      <c r="A184" s="26"/>
      <c r="B184" s="25"/>
      <c r="C184" s="26">
        <v>2500700173</v>
      </c>
      <c r="D184" s="27">
        <v>100000238139</v>
      </c>
      <c r="E184" s="26">
        <v>1</v>
      </c>
      <c r="F184" s="26" t="s">
        <v>43</v>
      </c>
      <c r="G184" s="25" t="s">
        <v>167</v>
      </c>
      <c r="H184" s="28">
        <v>200000</v>
      </c>
      <c r="I184" s="28">
        <v>-199999</v>
      </c>
      <c r="J184" s="25">
        <v>1</v>
      </c>
      <c r="K184" s="26">
        <v>12060900</v>
      </c>
      <c r="L184" s="33">
        <v>54</v>
      </c>
    </row>
    <row r="185" spans="1:12" x14ac:dyDescent="0.25">
      <c r="A185" s="26"/>
      <c r="B185" s="25"/>
      <c r="C185" s="26">
        <v>2500700173</v>
      </c>
      <c r="D185" s="27">
        <v>100000238140</v>
      </c>
      <c r="E185" s="26">
        <v>1</v>
      </c>
      <c r="F185" s="26" t="s">
        <v>43</v>
      </c>
      <c r="G185" s="25" t="s">
        <v>168</v>
      </c>
      <c r="H185" s="28">
        <v>1200000</v>
      </c>
      <c r="I185" s="28">
        <v>-1199999</v>
      </c>
      <c r="J185" s="25">
        <v>1</v>
      </c>
      <c r="K185" s="26">
        <v>12060900</v>
      </c>
      <c r="L185" s="33">
        <v>55</v>
      </c>
    </row>
    <row r="186" spans="1:12" x14ac:dyDescent="0.25">
      <c r="A186" s="26"/>
      <c r="B186" s="25"/>
      <c r="C186" s="26">
        <v>2500700173</v>
      </c>
      <c r="D186" s="27">
        <v>100000238142</v>
      </c>
      <c r="E186" s="26">
        <v>1</v>
      </c>
      <c r="F186" s="26" t="s">
        <v>43</v>
      </c>
      <c r="G186" s="25" t="s">
        <v>169</v>
      </c>
      <c r="H186" s="28">
        <v>50000</v>
      </c>
      <c r="I186" s="28">
        <v>-49999</v>
      </c>
      <c r="J186" s="25">
        <v>1</v>
      </c>
      <c r="K186" s="26">
        <v>12060900</v>
      </c>
      <c r="L186" s="33">
        <v>56</v>
      </c>
    </row>
    <row r="187" spans="1:12" x14ac:dyDescent="0.25">
      <c r="A187" s="26"/>
      <c r="B187" s="25"/>
      <c r="C187" s="26">
        <v>2500700173</v>
      </c>
      <c r="D187" s="27">
        <v>100000238143</v>
      </c>
      <c r="E187" s="26">
        <v>1</v>
      </c>
      <c r="F187" s="26" t="s">
        <v>43</v>
      </c>
      <c r="G187" s="25" t="s">
        <v>170</v>
      </c>
      <c r="H187" s="28">
        <v>100000</v>
      </c>
      <c r="I187" s="28">
        <v>-99999</v>
      </c>
      <c r="J187" s="25">
        <v>1</v>
      </c>
      <c r="K187" s="26">
        <v>12060900</v>
      </c>
      <c r="L187" s="33">
        <v>57</v>
      </c>
    </row>
    <row r="188" spans="1:12" x14ac:dyDescent="0.25">
      <c r="A188" s="26"/>
      <c r="B188" s="25"/>
      <c r="C188" s="26">
        <v>2500700173</v>
      </c>
      <c r="D188" s="27">
        <v>100000238144</v>
      </c>
      <c r="E188" s="26">
        <v>1</v>
      </c>
      <c r="F188" s="26" t="s">
        <v>43</v>
      </c>
      <c r="G188" s="25" t="s">
        <v>171</v>
      </c>
      <c r="H188" s="28">
        <v>19400</v>
      </c>
      <c r="I188" s="28">
        <v>-19399</v>
      </c>
      <c r="J188" s="25">
        <v>1</v>
      </c>
      <c r="K188" s="26">
        <v>12060900</v>
      </c>
      <c r="L188" s="33">
        <v>58</v>
      </c>
    </row>
    <row r="189" spans="1:12" x14ac:dyDescent="0.25">
      <c r="A189" s="26"/>
      <c r="B189" s="25"/>
      <c r="C189" s="26">
        <v>2500700173</v>
      </c>
      <c r="D189" s="27">
        <v>100000238146</v>
      </c>
      <c r="E189" s="26">
        <v>1</v>
      </c>
      <c r="F189" s="26" t="s">
        <v>43</v>
      </c>
      <c r="G189" s="25" t="s">
        <v>171</v>
      </c>
      <c r="H189" s="28">
        <v>19400</v>
      </c>
      <c r="I189" s="28">
        <v>-19399</v>
      </c>
      <c r="J189" s="25">
        <v>1</v>
      </c>
      <c r="K189" s="26">
        <v>12060900</v>
      </c>
      <c r="L189" s="33">
        <v>59</v>
      </c>
    </row>
    <row r="190" spans="1:12" x14ac:dyDescent="0.25">
      <c r="A190" s="26"/>
      <c r="B190" s="25"/>
      <c r="C190" s="26">
        <v>2500700173</v>
      </c>
      <c r="D190" s="27">
        <v>100000238147</v>
      </c>
      <c r="E190" s="26">
        <v>1</v>
      </c>
      <c r="F190" s="26" t="s">
        <v>43</v>
      </c>
      <c r="G190" s="25" t="s">
        <v>171</v>
      </c>
      <c r="H190" s="28">
        <v>19400</v>
      </c>
      <c r="I190" s="28">
        <v>-19399</v>
      </c>
      <c r="J190" s="25">
        <v>1</v>
      </c>
      <c r="K190" s="26">
        <v>12060900</v>
      </c>
      <c r="L190" s="33">
        <v>60</v>
      </c>
    </row>
    <row r="191" spans="1:12" x14ac:dyDescent="0.25">
      <c r="A191" s="26"/>
      <c r="B191" s="25"/>
      <c r="C191" s="26">
        <v>2500700173</v>
      </c>
      <c r="D191" s="27">
        <v>100000238148</v>
      </c>
      <c r="E191" s="26">
        <v>1</v>
      </c>
      <c r="F191" s="26" t="s">
        <v>43</v>
      </c>
      <c r="G191" s="25" t="s">
        <v>171</v>
      </c>
      <c r="H191" s="28">
        <v>19400</v>
      </c>
      <c r="I191" s="28">
        <v>-19399</v>
      </c>
      <c r="J191" s="25">
        <v>1</v>
      </c>
      <c r="K191" s="26">
        <v>12060900</v>
      </c>
      <c r="L191" s="33">
        <v>61</v>
      </c>
    </row>
    <row r="192" spans="1:12" x14ac:dyDescent="0.25">
      <c r="A192" s="26"/>
      <c r="B192" s="25"/>
      <c r="C192" s="26">
        <v>2500700173</v>
      </c>
      <c r="D192" s="27">
        <v>100000238149</v>
      </c>
      <c r="E192" s="26">
        <v>1</v>
      </c>
      <c r="F192" s="26" t="s">
        <v>43</v>
      </c>
      <c r="G192" s="25" t="s">
        <v>172</v>
      </c>
      <c r="H192" s="28">
        <v>1200000</v>
      </c>
      <c r="I192" s="28">
        <v>-1199999</v>
      </c>
      <c r="J192" s="25">
        <v>1</v>
      </c>
      <c r="K192" s="26">
        <v>12060900</v>
      </c>
      <c r="L192" s="33">
        <v>62</v>
      </c>
    </row>
    <row r="193" spans="1:13" s="38" customFormat="1" x14ac:dyDescent="0.25">
      <c r="A193" s="26"/>
      <c r="B193" s="25"/>
      <c r="C193" s="26">
        <v>2500700173</v>
      </c>
      <c r="D193" s="27">
        <v>100000238172</v>
      </c>
      <c r="E193" s="26">
        <v>1</v>
      </c>
      <c r="F193" s="26" t="s">
        <v>43</v>
      </c>
      <c r="G193" s="25" t="s">
        <v>173</v>
      </c>
      <c r="H193" s="28">
        <v>120000</v>
      </c>
      <c r="I193" s="28">
        <v>-119999</v>
      </c>
      <c r="J193" s="25">
        <v>1</v>
      </c>
      <c r="K193" s="26">
        <v>12060900</v>
      </c>
      <c r="L193" s="33">
        <v>63</v>
      </c>
      <c r="M193" s="36"/>
    </row>
    <row r="194" spans="1:13" s="38" customFormat="1" x14ac:dyDescent="0.25">
      <c r="A194" s="26"/>
      <c r="B194" s="25"/>
      <c r="C194" s="26">
        <v>2500700173</v>
      </c>
      <c r="D194" s="27">
        <v>100000238198</v>
      </c>
      <c r="E194" s="26">
        <v>1</v>
      </c>
      <c r="F194" s="26" t="s">
        <v>43</v>
      </c>
      <c r="G194" s="25" t="s">
        <v>195</v>
      </c>
      <c r="H194" s="28">
        <v>38520</v>
      </c>
      <c r="I194" s="28">
        <v>-38519</v>
      </c>
      <c r="J194" s="25">
        <v>1</v>
      </c>
      <c r="K194" s="26">
        <v>12060900</v>
      </c>
      <c r="L194" s="33">
        <v>64</v>
      </c>
      <c r="M194" s="36"/>
    </row>
    <row r="195" spans="1:13" s="38" customFormat="1" x14ac:dyDescent="0.25">
      <c r="A195" s="26"/>
      <c r="B195" s="25"/>
      <c r="C195" s="26">
        <v>2500700173</v>
      </c>
      <c r="D195" s="27">
        <v>100000238199</v>
      </c>
      <c r="E195" s="26">
        <v>1</v>
      </c>
      <c r="F195" s="26" t="s">
        <v>43</v>
      </c>
      <c r="G195" s="25" t="s">
        <v>174</v>
      </c>
      <c r="H195" s="28">
        <v>34999.699999999997</v>
      </c>
      <c r="I195" s="28">
        <v>-34998.699999999997</v>
      </c>
      <c r="J195" s="25">
        <v>1</v>
      </c>
      <c r="K195" s="26">
        <v>12060900</v>
      </c>
      <c r="L195" s="33">
        <v>65</v>
      </c>
      <c r="M195" s="36"/>
    </row>
    <row r="196" spans="1:13" s="38" customFormat="1" x14ac:dyDescent="0.25">
      <c r="A196" s="26"/>
      <c r="B196" s="25"/>
      <c r="C196" s="26">
        <v>2500700173</v>
      </c>
      <c r="D196" s="27">
        <v>100000238200</v>
      </c>
      <c r="E196" s="26">
        <v>1</v>
      </c>
      <c r="F196" s="26" t="s">
        <v>43</v>
      </c>
      <c r="G196" s="25" t="s">
        <v>148</v>
      </c>
      <c r="H196" s="28">
        <v>90000</v>
      </c>
      <c r="I196" s="28">
        <v>-89999</v>
      </c>
      <c r="J196" s="25">
        <v>1</v>
      </c>
      <c r="K196" s="26">
        <v>12060900</v>
      </c>
      <c r="L196" s="33">
        <v>66</v>
      </c>
      <c r="M196" s="36"/>
    </row>
    <row r="197" spans="1:13" s="38" customFormat="1" x14ac:dyDescent="0.25">
      <c r="A197" s="26"/>
      <c r="B197" s="25"/>
      <c r="C197" s="26">
        <v>2500700173</v>
      </c>
      <c r="D197" s="27">
        <v>100000238201</v>
      </c>
      <c r="E197" s="26">
        <v>1</v>
      </c>
      <c r="F197" s="26" t="s">
        <v>43</v>
      </c>
      <c r="G197" s="25" t="s">
        <v>175</v>
      </c>
      <c r="H197" s="28">
        <v>350000</v>
      </c>
      <c r="I197" s="28">
        <v>-349999</v>
      </c>
      <c r="J197" s="25">
        <v>1</v>
      </c>
      <c r="K197" s="26">
        <v>12060900</v>
      </c>
      <c r="L197" s="33">
        <v>67</v>
      </c>
      <c r="M197" s="36"/>
    </row>
    <row r="198" spans="1:13" s="38" customFormat="1" x14ac:dyDescent="0.25">
      <c r="A198" s="26"/>
      <c r="B198" s="25"/>
      <c r="C198" s="26">
        <v>2500700173</v>
      </c>
      <c r="D198" s="27">
        <v>100000238202</v>
      </c>
      <c r="E198" s="26">
        <v>1</v>
      </c>
      <c r="F198" s="26" t="s">
        <v>43</v>
      </c>
      <c r="G198" s="25" t="s">
        <v>148</v>
      </c>
      <c r="H198" s="28">
        <v>34999.699999999997</v>
      </c>
      <c r="I198" s="28">
        <v>-34998.699999999997</v>
      </c>
      <c r="J198" s="25">
        <v>1</v>
      </c>
      <c r="K198" s="26">
        <v>12060900</v>
      </c>
      <c r="L198" s="33">
        <v>68</v>
      </c>
      <c r="M198" s="36"/>
    </row>
    <row r="199" spans="1:13" s="38" customFormat="1" x14ac:dyDescent="0.25">
      <c r="A199" s="26"/>
      <c r="B199" s="25"/>
      <c r="C199" s="26">
        <v>2500700173</v>
      </c>
      <c r="D199" s="27">
        <v>100000238203</v>
      </c>
      <c r="E199" s="26">
        <v>1</v>
      </c>
      <c r="F199" s="26" t="s">
        <v>43</v>
      </c>
      <c r="G199" s="25" t="s">
        <v>142</v>
      </c>
      <c r="H199" s="28">
        <v>12000</v>
      </c>
      <c r="I199" s="28">
        <v>-11999</v>
      </c>
      <c r="J199" s="25">
        <v>1</v>
      </c>
      <c r="K199" s="26">
        <v>12060900</v>
      </c>
      <c r="L199" s="33">
        <v>69</v>
      </c>
      <c r="M199" s="36"/>
    </row>
    <row r="200" spans="1:13" s="38" customFormat="1" x14ac:dyDescent="0.25">
      <c r="A200" s="26"/>
      <c r="B200" s="25"/>
      <c r="C200" s="26">
        <v>2500700173</v>
      </c>
      <c r="D200" s="27">
        <v>100000238204</v>
      </c>
      <c r="E200" s="26">
        <v>1</v>
      </c>
      <c r="F200" s="26" t="s">
        <v>43</v>
      </c>
      <c r="G200" s="25" t="s">
        <v>148</v>
      </c>
      <c r="H200" s="28">
        <v>30000</v>
      </c>
      <c r="I200" s="28">
        <v>-29999</v>
      </c>
      <c r="J200" s="25">
        <v>1</v>
      </c>
      <c r="K200" s="26">
        <v>12060900</v>
      </c>
      <c r="L200" s="33">
        <v>70</v>
      </c>
      <c r="M200" s="36"/>
    </row>
    <row r="201" spans="1:13" s="38" customFormat="1" x14ac:dyDescent="0.25">
      <c r="A201" s="26"/>
      <c r="B201" s="25"/>
      <c r="C201" s="26">
        <v>2500700173</v>
      </c>
      <c r="D201" s="27">
        <v>100000238205</v>
      </c>
      <c r="E201" s="26">
        <v>1</v>
      </c>
      <c r="F201" s="26" t="s">
        <v>43</v>
      </c>
      <c r="G201" s="25" t="s">
        <v>143</v>
      </c>
      <c r="H201" s="28">
        <v>8000</v>
      </c>
      <c r="I201" s="28">
        <v>-7999</v>
      </c>
      <c r="J201" s="25">
        <v>1</v>
      </c>
      <c r="K201" s="26">
        <v>12060900</v>
      </c>
      <c r="L201" s="33">
        <v>71</v>
      </c>
      <c r="M201" s="36"/>
    </row>
    <row r="202" spans="1:13" s="38" customFormat="1" x14ac:dyDescent="0.25">
      <c r="A202" s="26"/>
      <c r="B202" s="25"/>
      <c r="C202" s="26">
        <v>2500700173</v>
      </c>
      <c r="D202" s="27">
        <v>100000238206</v>
      </c>
      <c r="E202" s="26">
        <v>1</v>
      </c>
      <c r="F202" s="26" t="s">
        <v>43</v>
      </c>
      <c r="G202" s="25" t="s">
        <v>143</v>
      </c>
      <c r="H202" s="28">
        <v>8000</v>
      </c>
      <c r="I202" s="28">
        <v>-7999</v>
      </c>
      <c r="J202" s="25">
        <v>1</v>
      </c>
      <c r="K202" s="26">
        <v>12060900</v>
      </c>
      <c r="L202" s="33">
        <v>72</v>
      </c>
      <c r="M202" s="36"/>
    </row>
    <row r="203" spans="1:13" s="38" customFormat="1" x14ac:dyDescent="0.25">
      <c r="A203" s="26"/>
      <c r="B203" s="25"/>
      <c r="C203" s="26">
        <v>2500700173</v>
      </c>
      <c r="D203" s="27">
        <v>100000238207</v>
      </c>
      <c r="E203" s="26">
        <v>1</v>
      </c>
      <c r="F203" s="26" t="s">
        <v>43</v>
      </c>
      <c r="G203" s="25" t="s">
        <v>176</v>
      </c>
      <c r="H203" s="28">
        <v>62060</v>
      </c>
      <c r="I203" s="28">
        <v>-62059</v>
      </c>
      <c r="J203" s="25">
        <v>1</v>
      </c>
      <c r="K203" s="26">
        <v>12060900</v>
      </c>
      <c r="L203" s="33">
        <v>73</v>
      </c>
      <c r="M203" s="36"/>
    </row>
    <row r="204" spans="1:13" s="38" customFormat="1" x14ac:dyDescent="0.25">
      <c r="A204" s="26"/>
      <c r="B204" s="25"/>
      <c r="C204" s="26">
        <v>2500700173</v>
      </c>
      <c r="D204" s="27">
        <v>100000238208</v>
      </c>
      <c r="E204" s="26">
        <v>1</v>
      </c>
      <c r="F204" s="26" t="s">
        <v>43</v>
      </c>
      <c r="G204" s="25" t="s">
        <v>177</v>
      </c>
      <c r="H204" s="28">
        <v>198000</v>
      </c>
      <c r="I204" s="28">
        <v>-197999</v>
      </c>
      <c r="J204" s="25">
        <v>1</v>
      </c>
      <c r="K204" s="26">
        <v>12060900</v>
      </c>
      <c r="L204" s="33">
        <v>74</v>
      </c>
      <c r="M204" s="36"/>
    </row>
    <row r="205" spans="1:13" s="38" customFormat="1" x14ac:dyDescent="0.25">
      <c r="A205" s="26"/>
      <c r="B205" s="25"/>
      <c r="C205" s="26">
        <v>2500700173</v>
      </c>
      <c r="D205" s="27">
        <v>100000238209</v>
      </c>
      <c r="E205" s="26">
        <v>1</v>
      </c>
      <c r="F205" s="26" t="s">
        <v>43</v>
      </c>
      <c r="G205" s="25" t="s">
        <v>193</v>
      </c>
      <c r="H205" s="28">
        <v>18190</v>
      </c>
      <c r="I205" s="28">
        <v>-18189</v>
      </c>
      <c r="J205" s="25">
        <v>1</v>
      </c>
      <c r="K205" s="26">
        <v>12060900</v>
      </c>
      <c r="L205" s="33">
        <v>75</v>
      </c>
      <c r="M205" s="36"/>
    </row>
    <row r="206" spans="1:13" s="38" customFormat="1" x14ac:dyDescent="0.25">
      <c r="A206" s="26"/>
      <c r="B206" s="25"/>
      <c r="C206" s="26">
        <v>2500700173</v>
      </c>
      <c r="D206" s="27">
        <v>100000238210</v>
      </c>
      <c r="E206" s="26">
        <v>1</v>
      </c>
      <c r="F206" s="26" t="s">
        <v>43</v>
      </c>
      <c r="G206" s="25" t="s">
        <v>197</v>
      </c>
      <c r="H206" s="28">
        <v>15000</v>
      </c>
      <c r="I206" s="28">
        <v>-14999</v>
      </c>
      <c r="J206" s="25">
        <v>1</v>
      </c>
      <c r="K206" s="26">
        <v>12060900</v>
      </c>
      <c r="L206" s="33">
        <v>76</v>
      </c>
      <c r="M206" s="36"/>
    </row>
    <row r="207" spans="1:13" s="38" customFormat="1" x14ac:dyDescent="0.25">
      <c r="A207" s="26"/>
      <c r="B207" s="25"/>
      <c r="C207" s="26">
        <v>2500700173</v>
      </c>
      <c r="D207" s="27">
        <v>100000238211</v>
      </c>
      <c r="E207" s="26">
        <v>1</v>
      </c>
      <c r="F207" s="26" t="s">
        <v>43</v>
      </c>
      <c r="G207" s="25" t="s">
        <v>197</v>
      </c>
      <c r="H207" s="28">
        <v>15000</v>
      </c>
      <c r="I207" s="28">
        <v>-14999</v>
      </c>
      <c r="J207" s="25">
        <v>1</v>
      </c>
      <c r="K207" s="26">
        <v>12060900</v>
      </c>
      <c r="L207" s="33">
        <v>77</v>
      </c>
      <c r="M207" s="36"/>
    </row>
    <row r="208" spans="1:13" s="38" customFormat="1" x14ac:dyDescent="0.25">
      <c r="A208" s="26"/>
      <c r="B208" s="25"/>
      <c r="C208" s="26">
        <v>2500700173</v>
      </c>
      <c r="D208" s="27">
        <v>100000238212</v>
      </c>
      <c r="E208" s="26">
        <v>1</v>
      </c>
      <c r="F208" s="26" t="s">
        <v>43</v>
      </c>
      <c r="G208" s="25" t="s">
        <v>197</v>
      </c>
      <c r="H208" s="28">
        <v>15000</v>
      </c>
      <c r="I208" s="28">
        <v>-14999</v>
      </c>
      <c r="J208" s="25">
        <v>1</v>
      </c>
      <c r="K208" s="26">
        <v>12060900</v>
      </c>
      <c r="L208" s="33">
        <v>78</v>
      </c>
      <c r="M208" s="36"/>
    </row>
    <row r="209" spans="1:13" s="38" customFormat="1" x14ac:dyDescent="0.25">
      <c r="A209" s="26"/>
      <c r="B209" s="25"/>
      <c r="C209" s="26">
        <v>2500700173</v>
      </c>
      <c r="D209" s="27">
        <v>100000238213</v>
      </c>
      <c r="E209" s="26">
        <v>1</v>
      </c>
      <c r="F209" s="26" t="s">
        <v>43</v>
      </c>
      <c r="G209" s="25" t="s">
        <v>178</v>
      </c>
      <c r="H209" s="28">
        <v>400000</v>
      </c>
      <c r="I209" s="28">
        <v>-399999</v>
      </c>
      <c r="J209" s="25">
        <v>1</v>
      </c>
      <c r="K209" s="26">
        <v>12060900</v>
      </c>
      <c r="L209" s="33">
        <v>79</v>
      </c>
      <c r="M209" s="36"/>
    </row>
    <row r="210" spans="1:13" s="38" customFormat="1" x14ac:dyDescent="0.25">
      <c r="A210" s="26"/>
      <c r="B210" s="25"/>
      <c r="C210" s="26">
        <v>2500700173</v>
      </c>
      <c r="D210" s="27">
        <v>100000238214</v>
      </c>
      <c r="E210" s="26">
        <v>1</v>
      </c>
      <c r="F210" s="26" t="s">
        <v>43</v>
      </c>
      <c r="G210" s="25" t="s">
        <v>179</v>
      </c>
      <c r="H210" s="28">
        <v>9200</v>
      </c>
      <c r="I210" s="28">
        <v>-9199</v>
      </c>
      <c r="J210" s="25">
        <v>1</v>
      </c>
      <c r="K210" s="26">
        <v>12060900</v>
      </c>
      <c r="L210" s="33">
        <v>80</v>
      </c>
      <c r="M210" s="36"/>
    </row>
    <row r="211" spans="1:13" s="38" customFormat="1" x14ac:dyDescent="0.25">
      <c r="A211" s="26"/>
      <c r="B211" s="25"/>
      <c r="C211" s="26">
        <v>2500700173</v>
      </c>
      <c r="D211" s="27">
        <v>100000238215</v>
      </c>
      <c r="E211" s="26">
        <v>1</v>
      </c>
      <c r="F211" s="26" t="s">
        <v>43</v>
      </c>
      <c r="G211" s="25" t="s">
        <v>179</v>
      </c>
      <c r="H211" s="28">
        <v>9200</v>
      </c>
      <c r="I211" s="28">
        <v>-9199</v>
      </c>
      <c r="J211" s="25">
        <v>1</v>
      </c>
      <c r="K211" s="26">
        <v>12060900</v>
      </c>
      <c r="L211" s="33">
        <v>81</v>
      </c>
      <c r="M211" s="36"/>
    </row>
    <row r="212" spans="1:13" s="38" customFormat="1" x14ac:dyDescent="0.25">
      <c r="A212" s="26"/>
      <c r="B212" s="25"/>
      <c r="C212" s="26">
        <v>2500700173</v>
      </c>
      <c r="D212" s="27">
        <v>100000238216</v>
      </c>
      <c r="E212" s="26">
        <v>1</v>
      </c>
      <c r="F212" s="26" t="s">
        <v>43</v>
      </c>
      <c r="G212" s="25" t="s">
        <v>180</v>
      </c>
      <c r="H212" s="28">
        <v>74900</v>
      </c>
      <c r="I212" s="28">
        <v>-74899</v>
      </c>
      <c r="J212" s="25">
        <v>1</v>
      </c>
      <c r="K212" s="26">
        <v>12060900</v>
      </c>
      <c r="L212" s="33">
        <v>82</v>
      </c>
      <c r="M212" s="36"/>
    </row>
    <row r="213" spans="1:13" s="38" customFormat="1" x14ac:dyDescent="0.25">
      <c r="A213" s="26"/>
      <c r="B213" s="25"/>
      <c r="C213" s="26">
        <v>2500700173</v>
      </c>
      <c r="D213" s="27">
        <v>100000238217</v>
      </c>
      <c r="E213" s="26">
        <v>1</v>
      </c>
      <c r="F213" s="26" t="s">
        <v>43</v>
      </c>
      <c r="G213" s="25" t="s">
        <v>181</v>
      </c>
      <c r="H213" s="28">
        <v>16975</v>
      </c>
      <c r="I213" s="28">
        <v>-16974</v>
      </c>
      <c r="J213" s="25">
        <v>1</v>
      </c>
      <c r="K213" s="26">
        <v>12060900</v>
      </c>
      <c r="L213" s="33">
        <v>83</v>
      </c>
      <c r="M213" s="36"/>
    </row>
    <row r="214" spans="1:13" s="38" customFormat="1" x14ac:dyDescent="0.25">
      <c r="A214" s="26"/>
      <c r="B214" s="25"/>
      <c r="C214" s="26">
        <v>2500700173</v>
      </c>
      <c r="D214" s="27">
        <v>100000238218</v>
      </c>
      <c r="E214" s="26">
        <v>1</v>
      </c>
      <c r="F214" s="26" t="s">
        <v>43</v>
      </c>
      <c r="G214" s="25" t="s">
        <v>182</v>
      </c>
      <c r="H214" s="28">
        <v>10000</v>
      </c>
      <c r="I214" s="28">
        <v>-9999</v>
      </c>
      <c r="J214" s="25">
        <v>1</v>
      </c>
      <c r="K214" s="26">
        <v>12060900</v>
      </c>
      <c r="L214" s="33">
        <v>84</v>
      </c>
      <c r="M214" s="36"/>
    </row>
    <row r="215" spans="1:13" s="38" customFormat="1" x14ac:dyDescent="0.25">
      <c r="A215" s="26"/>
      <c r="B215" s="25"/>
      <c r="C215" s="26">
        <v>2500700173</v>
      </c>
      <c r="D215" s="27">
        <v>100000238219</v>
      </c>
      <c r="E215" s="26">
        <v>1</v>
      </c>
      <c r="F215" s="26" t="s">
        <v>43</v>
      </c>
      <c r="G215" s="25" t="s">
        <v>198</v>
      </c>
      <c r="H215" s="28">
        <v>15000</v>
      </c>
      <c r="I215" s="28">
        <v>-14999</v>
      </c>
      <c r="J215" s="25">
        <v>1</v>
      </c>
      <c r="K215" s="26">
        <v>12060900</v>
      </c>
      <c r="L215" s="33">
        <v>85</v>
      </c>
      <c r="M215" s="36"/>
    </row>
    <row r="216" spans="1:13" s="38" customFormat="1" x14ac:dyDescent="0.25">
      <c r="A216" s="26"/>
      <c r="B216" s="25"/>
      <c r="C216" s="26">
        <v>2500700173</v>
      </c>
      <c r="D216" s="27">
        <v>100000238220</v>
      </c>
      <c r="E216" s="26">
        <v>1</v>
      </c>
      <c r="F216" s="26" t="s">
        <v>43</v>
      </c>
      <c r="G216" s="25" t="s">
        <v>198</v>
      </c>
      <c r="H216" s="28">
        <v>15000</v>
      </c>
      <c r="I216" s="28">
        <v>-14999</v>
      </c>
      <c r="J216" s="25">
        <v>1</v>
      </c>
      <c r="K216" s="26">
        <v>12060900</v>
      </c>
      <c r="L216" s="33">
        <v>86</v>
      </c>
      <c r="M216" s="36"/>
    </row>
    <row r="217" spans="1:13" s="38" customFormat="1" x14ac:dyDescent="0.25">
      <c r="A217" s="26"/>
      <c r="B217" s="25"/>
      <c r="C217" s="26">
        <v>2500700173</v>
      </c>
      <c r="D217" s="27">
        <v>100000238221</v>
      </c>
      <c r="E217" s="26">
        <v>1</v>
      </c>
      <c r="F217" s="26" t="s">
        <v>43</v>
      </c>
      <c r="G217" s="25" t="s">
        <v>198</v>
      </c>
      <c r="H217" s="28">
        <v>15000</v>
      </c>
      <c r="I217" s="28">
        <v>-14999</v>
      </c>
      <c r="J217" s="25">
        <v>1</v>
      </c>
      <c r="K217" s="26">
        <v>12060900</v>
      </c>
      <c r="L217" s="33">
        <v>87</v>
      </c>
      <c r="M217" s="36"/>
    </row>
    <row r="218" spans="1:13" s="38" customFormat="1" x14ac:dyDescent="0.25">
      <c r="A218" s="26"/>
      <c r="B218" s="25"/>
      <c r="C218" s="26">
        <v>2500700173</v>
      </c>
      <c r="D218" s="27">
        <v>100000238222</v>
      </c>
      <c r="E218" s="26">
        <v>1</v>
      </c>
      <c r="F218" s="26" t="s">
        <v>43</v>
      </c>
      <c r="G218" s="25" t="s">
        <v>198</v>
      </c>
      <c r="H218" s="28">
        <v>15000</v>
      </c>
      <c r="I218" s="28">
        <v>-14999</v>
      </c>
      <c r="J218" s="25">
        <v>1</v>
      </c>
      <c r="K218" s="26">
        <v>12060900</v>
      </c>
      <c r="L218" s="33">
        <v>88</v>
      </c>
      <c r="M218" s="36"/>
    </row>
    <row r="219" spans="1:13" s="38" customFormat="1" x14ac:dyDescent="0.25">
      <c r="A219" s="26"/>
      <c r="B219" s="25"/>
      <c r="C219" s="26">
        <v>2500700173</v>
      </c>
      <c r="D219" s="27">
        <v>100000238223</v>
      </c>
      <c r="E219" s="26">
        <v>1</v>
      </c>
      <c r="F219" s="26" t="s">
        <v>43</v>
      </c>
      <c r="G219" s="25" t="s">
        <v>183</v>
      </c>
      <c r="H219" s="28">
        <v>2700000</v>
      </c>
      <c r="I219" s="28">
        <v>-2699999</v>
      </c>
      <c r="J219" s="25">
        <v>1</v>
      </c>
      <c r="K219" s="26">
        <v>12060900</v>
      </c>
      <c r="L219" s="33">
        <v>89</v>
      </c>
      <c r="M219" s="36"/>
    </row>
    <row r="220" spans="1:13" s="38" customFormat="1" x14ac:dyDescent="0.25">
      <c r="A220" s="26"/>
      <c r="B220" s="25"/>
      <c r="C220" s="26">
        <v>2500700173</v>
      </c>
      <c r="D220" s="27">
        <v>100000238224</v>
      </c>
      <c r="E220" s="26">
        <v>1</v>
      </c>
      <c r="F220" s="26" t="s">
        <v>43</v>
      </c>
      <c r="G220" s="25" t="s">
        <v>184</v>
      </c>
      <c r="H220" s="28">
        <v>85000</v>
      </c>
      <c r="I220" s="28">
        <v>-84999</v>
      </c>
      <c r="J220" s="25">
        <v>1</v>
      </c>
      <c r="K220" s="26">
        <v>12060900</v>
      </c>
      <c r="L220" s="33">
        <v>90</v>
      </c>
      <c r="M220" s="36"/>
    </row>
    <row r="221" spans="1:13" s="38" customFormat="1" x14ac:dyDescent="0.25">
      <c r="A221" s="26"/>
      <c r="B221" s="25"/>
      <c r="C221" s="26">
        <v>2500700173</v>
      </c>
      <c r="D221" s="27">
        <v>100000238225</v>
      </c>
      <c r="E221" s="26">
        <v>1</v>
      </c>
      <c r="F221" s="26" t="s">
        <v>43</v>
      </c>
      <c r="G221" s="25" t="s">
        <v>176</v>
      </c>
      <c r="H221" s="28">
        <v>62060</v>
      </c>
      <c r="I221" s="28">
        <v>-62059</v>
      </c>
      <c r="J221" s="25">
        <v>1</v>
      </c>
      <c r="K221" s="26">
        <v>12060900</v>
      </c>
      <c r="L221" s="33">
        <v>91</v>
      </c>
      <c r="M221" s="36"/>
    </row>
    <row r="222" spans="1:13" s="38" customFormat="1" x14ac:dyDescent="0.25">
      <c r="A222" s="26"/>
      <c r="B222" s="25"/>
      <c r="C222" s="26">
        <v>2500700173</v>
      </c>
      <c r="D222" s="27">
        <v>100000238226</v>
      </c>
      <c r="E222" s="26">
        <v>1</v>
      </c>
      <c r="F222" s="26" t="s">
        <v>43</v>
      </c>
      <c r="G222" s="25" t="s">
        <v>176</v>
      </c>
      <c r="H222" s="28">
        <v>62060</v>
      </c>
      <c r="I222" s="28">
        <v>-62059</v>
      </c>
      <c r="J222" s="25">
        <v>1</v>
      </c>
      <c r="K222" s="26">
        <v>12060900</v>
      </c>
      <c r="L222" s="33">
        <v>92</v>
      </c>
      <c r="M222" s="36"/>
    </row>
    <row r="223" spans="1:13" s="38" customFormat="1" x14ac:dyDescent="0.25">
      <c r="A223" s="26"/>
      <c r="B223" s="25"/>
      <c r="C223" s="26">
        <v>2500700173</v>
      </c>
      <c r="D223" s="27">
        <v>100000238227</v>
      </c>
      <c r="E223" s="26">
        <v>1</v>
      </c>
      <c r="F223" s="26" t="s">
        <v>43</v>
      </c>
      <c r="G223" s="25" t="s">
        <v>185</v>
      </c>
      <c r="H223" s="28">
        <v>38000</v>
      </c>
      <c r="I223" s="28">
        <v>-37999</v>
      </c>
      <c r="J223" s="25">
        <v>1</v>
      </c>
      <c r="K223" s="26">
        <v>12060900</v>
      </c>
      <c r="L223" s="33">
        <v>93</v>
      </c>
      <c r="M223" s="36"/>
    </row>
    <row r="224" spans="1:13" s="38" customFormat="1" x14ac:dyDescent="0.25">
      <c r="A224" s="26"/>
      <c r="B224" s="25"/>
      <c r="C224" s="26">
        <v>2500700173</v>
      </c>
      <c r="D224" s="27">
        <v>100000238228</v>
      </c>
      <c r="E224" s="26">
        <v>1</v>
      </c>
      <c r="F224" s="26" t="s">
        <v>43</v>
      </c>
      <c r="G224" s="25" t="s">
        <v>146</v>
      </c>
      <c r="H224" s="28">
        <v>74000</v>
      </c>
      <c r="I224" s="28">
        <v>-73999</v>
      </c>
      <c r="J224" s="25">
        <v>1</v>
      </c>
      <c r="K224" s="26">
        <v>12060900</v>
      </c>
      <c r="L224" s="33">
        <v>94</v>
      </c>
      <c r="M224" s="36"/>
    </row>
    <row r="225" spans="1:13" s="38" customFormat="1" x14ac:dyDescent="0.25">
      <c r="A225" s="26"/>
      <c r="B225" s="25"/>
      <c r="C225" s="26">
        <v>2500700173</v>
      </c>
      <c r="D225" s="27">
        <v>100000238229</v>
      </c>
      <c r="E225" s="26">
        <v>1</v>
      </c>
      <c r="F225" s="26" t="s">
        <v>43</v>
      </c>
      <c r="G225" s="25" t="s">
        <v>186</v>
      </c>
      <c r="H225" s="28">
        <v>35096</v>
      </c>
      <c r="I225" s="28">
        <v>-35095</v>
      </c>
      <c r="J225" s="25">
        <v>1</v>
      </c>
      <c r="K225" s="26">
        <v>12060900</v>
      </c>
      <c r="L225" s="33">
        <v>95</v>
      </c>
      <c r="M225" s="36"/>
    </row>
    <row r="226" spans="1:13" s="38" customFormat="1" x14ac:dyDescent="0.25">
      <c r="A226" s="26"/>
      <c r="B226" s="25"/>
      <c r="C226" s="26">
        <v>2500700173</v>
      </c>
      <c r="D226" s="27">
        <v>100000238230</v>
      </c>
      <c r="E226" s="26">
        <v>1</v>
      </c>
      <c r="F226" s="26" t="s">
        <v>43</v>
      </c>
      <c r="G226" s="25" t="s">
        <v>197</v>
      </c>
      <c r="H226" s="28">
        <v>16050</v>
      </c>
      <c r="I226" s="28">
        <v>-16049</v>
      </c>
      <c r="J226" s="25">
        <v>1</v>
      </c>
      <c r="K226" s="26">
        <v>12060900</v>
      </c>
      <c r="L226" s="33">
        <v>96</v>
      </c>
      <c r="M226" s="36"/>
    </row>
    <row r="227" spans="1:13" s="38" customFormat="1" x14ac:dyDescent="0.25">
      <c r="A227" s="26"/>
      <c r="B227" s="25"/>
      <c r="C227" s="26">
        <v>2500700173</v>
      </c>
      <c r="D227" s="27">
        <v>100000238231</v>
      </c>
      <c r="E227" s="26">
        <v>1</v>
      </c>
      <c r="F227" s="26" t="s">
        <v>43</v>
      </c>
      <c r="G227" s="25" t="s">
        <v>199</v>
      </c>
      <c r="H227" s="28">
        <v>45000</v>
      </c>
      <c r="I227" s="28">
        <v>-44999</v>
      </c>
      <c r="J227" s="25">
        <v>1</v>
      </c>
      <c r="K227" s="26">
        <v>12060900</v>
      </c>
      <c r="L227" s="33">
        <v>97</v>
      </c>
      <c r="M227" s="36"/>
    </row>
    <row r="228" spans="1:13" s="38" customFormat="1" x14ac:dyDescent="0.25">
      <c r="A228" s="26"/>
      <c r="B228" s="25"/>
      <c r="C228" s="26">
        <v>2500700173</v>
      </c>
      <c r="D228" s="27">
        <v>100000238232</v>
      </c>
      <c r="E228" s="26">
        <v>1</v>
      </c>
      <c r="F228" s="26" t="s">
        <v>43</v>
      </c>
      <c r="G228" s="25" t="s">
        <v>186</v>
      </c>
      <c r="H228" s="28">
        <v>36487</v>
      </c>
      <c r="I228" s="28">
        <v>-36486</v>
      </c>
      <c r="J228" s="25">
        <v>1</v>
      </c>
      <c r="K228" s="26">
        <v>12060900</v>
      </c>
      <c r="L228" s="33">
        <v>98</v>
      </c>
      <c r="M228" s="36"/>
    </row>
    <row r="229" spans="1:13" s="38" customFormat="1" x14ac:dyDescent="0.25">
      <c r="A229" s="26"/>
      <c r="B229" s="25"/>
      <c r="C229" s="26">
        <v>2500700173</v>
      </c>
      <c r="D229" s="27">
        <v>100000238233</v>
      </c>
      <c r="E229" s="26">
        <v>1</v>
      </c>
      <c r="F229" s="26" t="s">
        <v>43</v>
      </c>
      <c r="G229" s="25" t="s">
        <v>186</v>
      </c>
      <c r="H229" s="28">
        <v>36487</v>
      </c>
      <c r="I229" s="28">
        <v>-36486</v>
      </c>
      <c r="J229" s="25">
        <v>1</v>
      </c>
      <c r="K229" s="26">
        <v>12060900</v>
      </c>
      <c r="L229" s="33">
        <v>99</v>
      </c>
      <c r="M229" s="36"/>
    </row>
    <row r="230" spans="1:13" s="38" customFormat="1" x14ac:dyDescent="0.25">
      <c r="A230" s="26"/>
      <c r="B230" s="25"/>
      <c r="C230" s="26">
        <v>2500700173</v>
      </c>
      <c r="D230" s="27">
        <v>100000238234</v>
      </c>
      <c r="E230" s="26">
        <v>1</v>
      </c>
      <c r="F230" s="26" t="s">
        <v>43</v>
      </c>
      <c r="G230" s="25" t="s">
        <v>187</v>
      </c>
      <c r="H230" s="28">
        <v>450000</v>
      </c>
      <c r="I230" s="28">
        <v>-449999</v>
      </c>
      <c r="J230" s="25">
        <v>1</v>
      </c>
      <c r="K230" s="26">
        <v>12060900</v>
      </c>
      <c r="L230" s="33">
        <v>100</v>
      </c>
      <c r="M230" s="36"/>
    </row>
    <row r="231" spans="1:13" s="38" customFormat="1" x14ac:dyDescent="0.25">
      <c r="A231" s="26"/>
      <c r="B231" s="25"/>
      <c r="C231" s="26">
        <v>2500700173</v>
      </c>
      <c r="D231" s="27">
        <v>100000238235</v>
      </c>
      <c r="E231" s="26">
        <v>1</v>
      </c>
      <c r="F231" s="26" t="s">
        <v>43</v>
      </c>
      <c r="G231" s="25" t="s">
        <v>188</v>
      </c>
      <c r="H231" s="28">
        <v>250000</v>
      </c>
      <c r="I231" s="28">
        <v>-249999</v>
      </c>
      <c r="J231" s="25">
        <v>1</v>
      </c>
      <c r="K231" s="26">
        <v>12060900</v>
      </c>
      <c r="L231" s="33">
        <v>101</v>
      </c>
      <c r="M231" s="36"/>
    </row>
    <row r="232" spans="1:13" s="38" customFormat="1" x14ac:dyDescent="0.25">
      <c r="A232" s="26"/>
      <c r="B232" s="25"/>
      <c r="C232" s="26">
        <v>2500700173</v>
      </c>
      <c r="D232" s="27">
        <v>100000238236</v>
      </c>
      <c r="E232" s="26">
        <v>1</v>
      </c>
      <c r="F232" s="26" t="s">
        <v>43</v>
      </c>
      <c r="G232" s="25" t="s">
        <v>146</v>
      </c>
      <c r="H232" s="28">
        <v>120000</v>
      </c>
      <c r="I232" s="28">
        <v>-119999</v>
      </c>
      <c r="J232" s="25">
        <v>1</v>
      </c>
      <c r="K232" s="26">
        <v>12060900</v>
      </c>
      <c r="L232" s="33">
        <v>102</v>
      </c>
      <c r="M232" s="36"/>
    </row>
    <row r="233" spans="1:13" s="38" customFormat="1" x14ac:dyDescent="0.25">
      <c r="A233" s="26"/>
      <c r="B233" s="25"/>
      <c r="C233" s="26">
        <v>2500700173</v>
      </c>
      <c r="D233" s="27">
        <v>100000238237</v>
      </c>
      <c r="E233" s="26">
        <v>1</v>
      </c>
      <c r="F233" s="26" t="s">
        <v>43</v>
      </c>
      <c r="G233" s="25" t="s">
        <v>146</v>
      </c>
      <c r="H233" s="28">
        <v>120000</v>
      </c>
      <c r="I233" s="28">
        <v>-119999</v>
      </c>
      <c r="J233" s="25">
        <v>1</v>
      </c>
      <c r="K233" s="26">
        <v>12060900</v>
      </c>
      <c r="L233" s="33">
        <v>103</v>
      </c>
      <c r="M233" s="36"/>
    </row>
    <row r="234" spans="1:13" s="38" customFormat="1" x14ac:dyDescent="0.25">
      <c r="A234" s="26"/>
      <c r="B234" s="25"/>
      <c r="C234" s="26">
        <v>2500700173</v>
      </c>
      <c r="D234" s="27">
        <v>100000238238</v>
      </c>
      <c r="E234" s="26">
        <v>1</v>
      </c>
      <c r="F234" s="26" t="s">
        <v>43</v>
      </c>
      <c r="G234" s="25" t="s">
        <v>166</v>
      </c>
      <c r="H234" s="28">
        <v>490000</v>
      </c>
      <c r="I234" s="28">
        <v>-489999</v>
      </c>
      <c r="J234" s="25">
        <v>1</v>
      </c>
      <c r="K234" s="26">
        <v>12060900</v>
      </c>
      <c r="L234" s="33">
        <v>104</v>
      </c>
      <c r="M234" s="36"/>
    </row>
    <row r="235" spans="1:13" s="38" customFormat="1" x14ac:dyDescent="0.25">
      <c r="A235" s="26"/>
      <c r="B235" s="25"/>
      <c r="C235" s="26">
        <v>2500700173</v>
      </c>
      <c r="D235" s="27">
        <v>100000238239</v>
      </c>
      <c r="E235" s="26">
        <v>1</v>
      </c>
      <c r="F235" s="26" t="s">
        <v>43</v>
      </c>
      <c r="G235" s="25" t="s">
        <v>144</v>
      </c>
      <c r="H235" s="28">
        <v>209760</v>
      </c>
      <c r="I235" s="28">
        <v>-209759</v>
      </c>
      <c r="J235" s="25">
        <v>1</v>
      </c>
      <c r="K235" s="26">
        <v>12060900</v>
      </c>
      <c r="L235" s="33">
        <v>105</v>
      </c>
      <c r="M235" s="36"/>
    </row>
    <row r="236" spans="1:13" s="38" customFormat="1" x14ac:dyDescent="0.25">
      <c r="A236" s="26"/>
      <c r="B236" s="25"/>
      <c r="C236" s="26">
        <v>2500700173</v>
      </c>
      <c r="D236" s="27">
        <v>100000238240</v>
      </c>
      <c r="E236" s="26">
        <v>1</v>
      </c>
      <c r="F236" s="26" t="s">
        <v>43</v>
      </c>
      <c r="G236" s="25" t="s">
        <v>194</v>
      </c>
      <c r="H236" s="28">
        <v>150000</v>
      </c>
      <c r="I236" s="28">
        <v>-149999</v>
      </c>
      <c r="J236" s="25">
        <v>1</v>
      </c>
      <c r="K236" s="26">
        <v>12060900</v>
      </c>
      <c r="L236" s="33">
        <v>106</v>
      </c>
      <c r="M236" s="36"/>
    </row>
    <row r="237" spans="1:13" s="38" customFormat="1" x14ac:dyDescent="0.25">
      <c r="A237" s="26"/>
      <c r="B237" s="25"/>
      <c r="C237" s="26">
        <v>2500700173</v>
      </c>
      <c r="D237" s="27">
        <v>100000238241</v>
      </c>
      <c r="E237" s="26">
        <v>1</v>
      </c>
      <c r="F237" s="26" t="s">
        <v>43</v>
      </c>
      <c r="G237" s="25" t="s">
        <v>189</v>
      </c>
      <c r="H237" s="28">
        <v>17400</v>
      </c>
      <c r="I237" s="28">
        <v>-17399</v>
      </c>
      <c r="J237" s="25">
        <v>1</v>
      </c>
      <c r="K237" s="26">
        <v>12060900</v>
      </c>
      <c r="L237" s="33">
        <v>107</v>
      </c>
      <c r="M237" s="36"/>
    </row>
    <row r="238" spans="1:13" s="38" customFormat="1" x14ac:dyDescent="0.25">
      <c r="A238" s="26"/>
      <c r="B238" s="25"/>
      <c r="C238" s="26">
        <v>2500700173</v>
      </c>
      <c r="D238" s="27">
        <v>100000238242</v>
      </c>
      <c r="E238" s="26">
        <v>1</v>
      </c>
      <c r="F238" s="26" t="s">
        <v>43</v>
      </c>
      <c r="G238" s="25" t="s">
        <v>189</v>
      </c>
      <c r="H238" s="28">
        <v>17400</v>
      </c>
      <c r="I238" s="28">
        <v>-17399</v>
      </c>
      <c r="J238" s="25">
        <v>1</v>
      </c>
      <c r="K238" s="26">
        <v>12060900</v>
      </c>
      <c r="L238" s="33">
        <v>108</v>
      </c>
      <c r="M238" s="36"/>
    </row>
    <row r="239" spans="1:13" s="38" customFormat="1" x14ac:dyDescent="0.25">
      <c r="A239" s="26"/>
      <c r="B239" s="25"/>
      <c r="C239" s="26">
        <v>2500700173</v>
      </c>
      <c r="D239" s="27">
        <v>100000238243</v>
      </c>
      <c r="E239" s="26">
        <v>1</v>
      </c>
      <c r="F239" s="26" t="s">
        <v>43</v>
      </c>
      <c r="G239" s="25" t="s">
        <v>189</v>
      </c>
      <c r="H239" s="28">
        <v>17400</v>
      </c>
      <c r="I239" s="28">
        <v>-17399</v>
      </c>
      <c r="J239" s="25">
        <v>1</v>
      </c>
      <c r="K239" s="26">
        <v>12060900</v>
      </c>
      <c r="L239" s="33">
        <v>109</v>
      </c>
      <c r="M239" s="36"/>
    </row>
    <row r="240" spans="1:13" s="38" customFormat="1" x14ac:dyDescent="0.25">
      <c r="A240" s="26"/>
      <c r="B240" s="25"/>
      <c r="C240" s="26">
        <v>2500700173</v>
      </c>
      <c r="D240" s="27">
        <v>100000238244</v>
      </c>
      <c r="E240" s="26">
        <v>1</v>
      </c>
      <c r="F240" s="26" t="s">
        <v>43</v>
      </c>
      <c r="G240" s="25" t="s">
        <v>189</v>
      </c>
      <c r="H240" s="28">
        <v>20166.599999999999</v>
      </c>
      <c r="I240" s="28">
        <v>-20165.599999999999</v>
      </c>
      <c r="J240" s="25">
        <v>1</v>
      </c>
      <c r="K240" s="26">
        <v>12060900</v>
      </c>
      <c r="L240" s="33">
        <v>110</v>
      </c>
      <c r="M240" s="36"/>
    </row>
    <row r="241" spans="1:13" s="38" customFormat="1" x14ac:dyDescent="0.25">
      <c r="A241" s="26"/>
      <c r="B241" s="25"/>
      <c r="C241" s="26">
        <v>2500700173</v>
      </c>
      <c r="D241" s="27">
        <v>100000238245</v>
      </c>
      <c r="E241" s="26">
        <v>1</v>
      </c>
      <c r="F241" s="26" t="s">
        <v>43</v>
      </c>
      <c r="G241" s="25" t="s">
        <v>189</v>
      </c>
      <c r="H241" s="28">
        <v>20166.599999999999</v>
      </c>
      <c r="I241" s="28">
        <v>-20165.599999999999</v>
      </c>
      <c r="J241" s="25">
        <v>1</v>
      </c>
      <c r="K241" s="26">
        <v>12060900</v>
      </c>
      <c r="L241" s="33">
        <v>111</v>
      </c>
      <c r="M241" s="36"/>
    </row>
    <row r="242" spans="1:13" s="38" customFormat="1" x14ac:dyDescent="0.25">
      <c r="A242" s="26"/>
      <c r="B242" s="25"/>
      <c r="C242" s="26">
        <v>2500700173</v>
      </c>
      <c r="D242" s="27">
        <v>100000238246</v>
      </c>
      <c r="E242" s="26">
        <v>1</v>
      </c>
      <c r="F242" s="26" t="s">
        <v>43</v>
      </c>
      <c r="G242" s="25" t="s">
        <v>189</v>
      </c>
      <c r="H242" s="28">
        <v>20166.599999999999</v>
      </c>
      <c r="I242" s="28">
        <v>-20165.599999999999</v>
      </c>
      <c r="J242" s="25">
        <v>1</v>
      </c>
      <c r="K242" s="26">
        <v>12060900</v>
      </c>
      <c r="L242" s="33">
        <v>112</v>
      </c>
      <c r="M242" s="36"/>
    </row>
    <row r="243" spans="1:13" s="38" customFormat="1" x14ac:dyDescent="0.25">
      <c r="A243" s="26"/>
      <c r="B243" s="25"/>
      <c r="C243" s="26">
        <v>2500700173</v>
      </c>
      <c r="D243" s="27">
        <v>100000238248</v>
      </c>
      <c r="E243" s="26">
        <v>1</v>
      </c>
      <c r="F243" s="26" t="s">
        <v>43</v>
      </c>
      <c r="G243" s="25" t="s">
        <v>190</v>
      </c>
      <c r="H243" s="28">
        <v>350000</v>
      </c>
      <c r="I243" s="28">
        <v>-349999</v>
      </c>
      <c r="J243" s="25">
        <v>1</v>
      </c>
      <c r="K243" s="26">
        <v>12060900</v>
      </c>
      <c r="L243" s="33">
        <v>113</v>
      </c>
      <c r="M243" s="36"/>
    </row>
    <row r="244" spans="1:13" s="38" customFormat="1" x14ac:dyDescent="0.25">
      <c r="A244" s="26"/>
      <c r="B244" s="25"/>
      <c r="C244" s="26">
        <v>2500700173</v>
      </c>
      <c r="D244" s="27">
        <v>100000238249</v>
      </c>
      <c r="E244" s="26">
        <v>1</v>
      </c>
      <c r="F244" s="26" t="s">
        <v>43</v>
      </c>
      <c r="G244" s="25" t="s">
        <v>191</v>
      </c>
      <c r="H244" s="28">
        <v>13500</v>
      </c>
      <c r="I244" s="28">
        <v>-13499</v>
      </c>
      <c r="J244" s="25">
        <v>1</v>
      </c>
      <c r="K244" s="26">
        <v>12060900</v>
      </c>
      <c r="L244" s="33">
        <v>114</v>
      </c>
      <c r="M244" s="36"/>
    </row>
    <row r="245" spans="1:13" s="38" customFormat="1" x14ac:dyDescent="0.25">
      <c r="A245" s="26"/>
      <c r="B245" s="25"/>
      <c r="C245" s="26">
        <v>2500700173</v>
      </c>
      <c r="D245" s="27">
        <v>100000238250</v>
      </c>
      <c r="E245" s="26">
        <v>1</v>
      </c>
      <c r="F245" s="26" t="s">
        <v>43</v>
      </c>
      <c r="G245" s="25" t="s">
        <v>176</v>
      </c>
      <c r="H245" s="28">
        <v>58850</v>
      </c>
      <c r="I245" s="28">
        <v>-58849</v>
      </c>
      <c r="J245" s="25">
        <v>1</v>
      </c>
      <c r="K245" s="26">
        <v>12060900</v>
      </c>
      <c r="L245" s="33">
        <v>115</v>
      </c>
      <c r="M245" s="36"/>
    </row>
    <row r="246" spans="1:13" s="38" customFormat="1" x14ac:dyDescent="0.25">
      <c r="A246" s="26"/>
      <c r="B246" s="25"/>
      <c r="C246" s="26">
        <v>2500700173</v>
      </c>
      <c r="D246" s="27">
        <v>100000238251</v>
      </c>
      <c r="E246" s="26">
        <v>1</v>
      </c>
      <c r="F246" s="26" t="s">
        <v>43</v>
      </c>
      <c r="G246" s="25" t="s">
        <v>176</v>
      </c>
      <c r="H246" s="28">
        <v>58850</v>
      </c>
      <c r="I246" s="28">
        <v>-58849</v>
      </c>
      <c r="J246" s="25">
        <v>1</v>
      </c>
      <c r="K246" s="26">
        <v>12060900</v>
      </c>
      <c r="L246" s="33">
        <v>116</v>
      </c>
      <c r="M246" s="36"/>
    </row>
    <row r="247" spans="1:13" s="38" customFormat="1" x14ac:dyDescent="0.25">
      <c r="A247" s="26"/>
      <c r="B247" s="25"/>
      <c r="C247" s="26">
        <v>2500700173</v>
      </c>
      <c r="D247" s="27">
        <v>100000238252</v>
      </c>
      <c r="E247" s="26">
        <v>1</v>
      </c>
      <c r="F247" s="26" t="s">
        <v>43</v>
      </c>
      <c r="G247" s="25" t="s">
        <v>192</v>
      </c>
      <c r="H247" s="28">
        <v>46010</v>
      </c>
      <c r="I247" s="28">
        <v>-46009</v>
      </c>
      <c r="J247" s="25">
        <v>1</v>
      </c>
      <c r="K247" s="26">
        <v>12060900</v>
      </c>
      <c r="L247" s="33">
        <v>117</v>
      </c>
      <c r="M247" s="36"/>
    </row>
    <row r="248" spans="1:13" s="38" customFormat="1" x14ac:dyDescent="0.25">
      <c r="A248" s="26"/>
      <c r="B248" s="25"/>
      <c r="C248" s="26">
        <v>2500700173</v>
      </c>
      <c r="D248" s="27">
        <v>100000238253</v>
      </c>
      <c r="E248" s="26">
        <v>1</v>
      </c>
      <c r="F248" s="26" t="s">
        <v>43</v>
      </c>
      <c r="G248" s="25" t="s">
        <v>200</v>
      </c>
      <c r="H248" s="28">
        <v>10867.22</v>
      </c>
      <c r="I248" s="28">
        <v>-10866.22</v>
      </c>
      <c r="J248" s="25">
        <v>1</v>
      </c>
      <c r="K248" s="26">
        <v>12060900</v>
      </c>
      <c r="L248" s="33">
        <v>118</v>
      </c>
      <c r="M248" s="36"/>
    </row>
    <row r="249" spans="1:13" s="38" customFormat="1" x14ac:dyDescent="0.25">
      <c r="A249" s="26"/>
      <c r="B249" s="25"/>
      <c r="C249" s="26">
        <v>2500700173</v>
      </c>
      <c r="D249" s="27">
        <v>100000238254</v>
      </c>
      <c r="E249" s="26">
        <v>1</v>
      </c>
      <c r="F249" s="26" t="s">
        <v>43</v>
      </c>
      <c r="G249" s="25" t="s">
        <v>200</v>
      </c>
      <c r="H249" s="28">
        <v>10867.22</v>
      </c>
      <c r="I249" s="28">
        <v>-10866.22</v>
      </c>
      <c r="J249" s="25">
        <v>1</v>
      </c>
      <c r="K249" s="26">
        <v>12060900</v>
      </c>
      <c r="L249" s="33">
        <v>119</v>
      </c>
      <c r="M249" s="36"/>
    </row>
    <row r="250" spans="1:13" s="38" customFormat="1" x14ac:dyDescent="0.25">
      <c r="A250" s="26"/>
      <c r="B250" s="25"/>
      <c r="C250" s="26">
        <v>2500700173</v>
      </c>
      <c r="D250" s="27">
        <v>100000238255</v>
      </c>
      <c r="E250" s="26">
        <v>1</v>
      </c>
      <c r="F250" s="26" t="s">
        <v>43</v>
      </c>
      <c r="G250" s="25" t="s">
        <v>200</v>
      </c>
      <c r="H250" s="28">
        <v>10867.22</v>
      </c>
      <c r="I250" s="28">
        <v>-10866.22</v>
      </c>
      <c r="J250" s="25">
        <v>1</v>
      </c>
      <c r="K250" s="26">
        <v>12060900</v>
      </c>
      <c r="L250" s="33">
        <v>120</v>
      </c>
      <c r="M250" s="36"/>
    </row>
    <row r="251" spans="1:13" s="38" customFormat="1" x14ac:dyDescent="0.25">
      <c r="A251" s="26"/>
      <c r="B251" s="25"/>
      <c r="C251" s="26">
        <v>2500700173</v>
      </c>
      <c r="D251" s="27">
        <v>100000238256</v>
      </c>
      <c r="E251" s="26">
        <v>1</v>
      </c>
      <c r="F251" s="26" t="s">
        <v>43</v>
      </c>
      <c r="G251" s="25" t="s">
        <v>200</v>
      </c>
      <c r="H251" s="28">
        <v>10867.22</v>
      </c>
      <c r="I251" s="28">
        <v>-10866.22</v>
      </c>
      <c r="J251" s="25">
        <v>1</v>
      </c>
      <c r="K251" s="26">
        <v>12060900</v>
      </c>
      <c r="L251" s="33">
        <v>121</v>
      </c>
      <c r="M251" s="36"/>
    </row>
    <row r="252" spans="1:13" s="38" customFormat="1" x14ac:dyDescent="0.25">
      <c r="A252" s="26"/>
      <c r="B252" s="25"/>
      <c r="C252" s="26">
        <v>2500700173</v>
      </c>
      <c r="D252" s="27">
        <v>100000238257</v>
      </c>
      <c r="E252" s="26">
        <v>1</v>
      </c>
      <c r="F252" s="26" t="s">
        <v>43</v>
      </c>
      <c r="G252" s="25" t="s">
        <v>200</v>
      </c>
      <c r="H252" s="28">
        <v>10867.22</v>
      </c>
      <c r="I252" s="28">
        <v>-10866.22</v>
      </c>
      <c r="J252" s="25">
        <v>1</v>
      </c>
      <c r="K252" s="26">
        <v>12060900</v>
      </c>
      <c r="L252" s="33">
        <v>122</v>
      </c>
      <c r="M252" s="36"/>
    </row>
    <row r="253" spans="1:13" s="38" customFormat="1" x14ac:dyDescent="0.25">
      <c r="A253" s="26"/>
      <c r="B253" s="25"/>
      <c r="C253" s="26">
        <v>2500700173</v>
      </c>
      <c r="D253" s="27">
        <v>100000238258</v>
      </c>
      <c r="E253" s="26">
        <v>1</v>
      </c>
      <c r="F253" s="26" t="s">
        <v>43</v>
      </c>
      <c r="G253" s="25" t="s">
        <v>200</v>
      </c>
      <c r="H253" s="28">
        <v>10867.22</v>
      </c>
      <c r="I253" s="28">
        <v>-10866.22</v>
      </c>
      <c r="J253" s="25">
        <v>1</v>
      </c>
      <c r="K253" s="26">
        <v>12060900</v>
      </c>
      <c r="L253" s="33">
        <v>123</v>
      </c>
      <c r="M253" s="36"/>
    </row>
    <row r="254" spans="1:13" s="38" customFormat="1" x14ac:dyDescent="0.25">
      <c r="A254" s="26"/>
      <c r="B254" s="25"/>
      <c r="C254" s="26">
        <v>2500700173</v>
      </c>
      <c r="D254" s="27">
        <v>100000238259</v>
      </c>
      <c r="E254" s="26">
        <v>1</v>
      </c>
      <c r="F254" s="26" t="s">
        <v>43</v>
      </c>
      <c r="G254" s="25" t="s">
        <v>200</v>
      </c>
      <c r="H254" s="28">
        <v>10867.22</v>
      </c>
      <c r="I254" s="28">
        <v>-10866.22</v>
      </c>
      <c r="J254" s="25">
        <v>1</v>
      </c>
      <c r="K254" s="26">
        <v>12060900</v>
      </c>
      <c r="L254" s="33">
        <v>124</v>
      </c>
      <c r="M254" s="36"/>
    </row>
    <row r="255" spans="1:13" s="38" customFormat="1" x14ac:dyDescent="0.25">
      <c r="A255" s="26"/>
      <c r="B255" s="25"/>
      <c r="C255" s="26">
        <v>2500700173</v>
      </c>
      <c r="D255" s="27">
        <v>100000238260</v>
      </c>
      <c r="E255" s="26">
        <v>1</v>
      </c>
      <c r="F255" s="26" t="s">
        <v>43</v>
      </c>
      <c r="G255" s="25" t="s">
        <v>200</v>
      </c>
      <c r="H255" s="28">
        <v>10867.22</v>
      </c>
      <c r="I255" s="28">
        <v>-10866.22</v>
      </c>
      <c r="J255" s="25">
        <v>1</v>
      </c>
      <c r="K255" s="26">
        <v>12060900</v>
      </c>
      <c r="L255" s="33">
        <v>125</v>
      </c>
      <c r="M255" s="36"/>
    </row>
    <row r="256" spans="1:13" s="38" customFormat="1" x14ac:dyDescent="0.25">
      <c r="A256" s="26"/>
      <c r="B256" s="25"/>
      <c r="C256" s="26">
        <v>2500700173</v>
      </c>
      <c r="D256" s="27">
        <v>100000238261</v>
      </c>
      <c r="E256" s="26">
        <v>1</v>
      </c>
      <c r="F256" s="26" t="s">
        <v>43</v>
      </c>
      <c r="G256" s="25" t="s">
        <v>200</v>
      </c>
      <c r="H256" s="28">
        <v>10867.22</v>
      </c>
      <c r="I256" s="28">
        <v>-10866.22</v>
      </c>
      <c r="J256" s="25">
        <v>1</v>
      </c>
      <c r="K256" s="26">
        <v>12060900</v>
      </c>
      <c r="L256" s="33">
        <v>126</v>
      </c>
      <c r="M256" s="36"/>
    </row>
    <row r="257" spans="1:13" s="38" customFormat="1" x14ac:dyDescent="0.25">
      <c r="A257" s="26"/>
      <c r="B257" s="25"/>
      <c r="C257" s="26">
        <v>2500700173</v>
      </c>
      <c r="D257" s="27">
        <v>100000238262</v>
      </c>
      <c r="E257" s="26">
        <v>1</v>
      </c>
      <c r="F257" s="26" t="s">
        <v>43</v>
      </c>
      <c r="G257" s="25" t="s">
        <v>200</v>
      </c>
      <c r="H257" s="28">
        <v>10867.22</v>
      </c>
      <c r="I257" s="28">
        <v>-10866.22</v>
      </c>
      <c r="J257" s="25">
        <v>1</v>
      </c>
      <c r="K257" s="26">
        <v>12060900</v>
      </c>
      <c r="L257" s="33">
        <v>127</v>
      </c>
      <c r="M257" s="36"/>
    </row>
    <row r="258" spans="1:13" s="38" customFormat="1" x14ac:dyDescent="0.25">
      <c r="A258" s="26"/>
      <c r="B258" s="25"/>
      <c r="C258" s="26">
        <v>2500700173</v>
      </c>
      <c r="D258" s="27">
        <v>100000238263</v>
      </c>
      <c r="E258" s="26">
        <v>1</v>
      </c>
      <c r="F258" s="26" t="s">
        <v>43</v>
      </c>
      <c r="G258" s="25" t="s">
        <v>200</v>
      </c>
      <c r="H258" s="28">
        <v>10867.22</v>
      </c>
      <c r="I258" s="28">
        <v>-10866.22</v>
      </c>
      <c r="J258" s="25">
        <v>1</v>
      </c>
      <c r="K258" s="26">
        <v>12060900</v>
      </c>
      <c r="L258" s="33">
        <v>128</v>
      </c>
      <c r="M258" s="36"/>
    </row>
    <row r="259" spans="1:13" s="38" customFormat="1" x14ac:dyDescent="0.25">
      <c r="A259" s="26"/>
      <c r="B259" s="25"/>
      <c r="C259" s="26">
        <v>2500700173</v>
      </c>
      <c r="D259" s="27">
        <v>100000238264</v>
      </c>
      <c r="E259" s="26">
        <v>1</v>
      </c>
      <c r="F259" s="26" t="s">
        <v>43</v>
      </c>
      <c r="G259" s="25" t="s">
        <v>200</v>
      </c>
      <c r="H259" s="28">
        <v>10867.22</v>
      </c>
      <c r="I259" s="28">
        <v>-10866.22</v>
      </c>
      <c r="J259" s="25">
        <v>1</v>
      </c>
      <c r="K259" s="26">
        <v>12060900</v>
      </c>
      <c r="L259" s="33">
        <v>129</v>
      </c>
      <c r="M259" s="36"/>
    </row>
    <row r="260" spans="1:13" s="38" customFormat="1" x14ac:dyDescent="0.25">
      <c r="A260" s="26"/>
      <c r="B260" s="25"/>
      <c r="C260" s="26">
        <v>2500700173</v>
      </c>
      <c r="D260" s="27">
        <v>100000238265</v>
      </c>
      <c r="E260" s="26">
        <v>1</v>
      </c>
      <c r="F260" s="26" t="s">
        <v>43</v>
      </c>
      <c r="G260" s="25" t="s">
        <v>200</v>
      </c>
      <c r="H260" s="28">
        <v>10867.22</v>
      </c>
      <c r="I260" s="28">
        <v>-10866.22</v>
      </c>
      <c r="J260" s="25">
        <v>1</v>
      </c>
      <c r="K260" s="26">
        <v>12060900</v>
      </c>
      <c r="L260" s="33">
        <v>130</v>
      </c>
      <c r="M260" s="36"/>
    </row>
    <row r="261" spans="1:13" s="38" customFormat="1" x14ac:dyDescent="0.25">
      <c r="A261" s="26"/>
      <c r="B261" s="25"/>
      <c r="C261" s="26">
        <v>2500700173</v>
      </c>
      <c r="D261" s="27">
        <v>100000238266</v>
      </c>
      <c r="E261" s="26">
        <v>1</v>
      </c>
      <c r="F261" s="26" t="s">
        <v>43</v>
      </c>
      <c r="G261" s="25" t="s">
        <v>200</v>
      </c>
      <c r="H261" s="28">
        <v>10867.22</v>
      </c>
      <c r="I261" s="28">
        <v>-10866.22</v>
      </c>
      <c r="J261" s="25">
        <v>1</v>
      </c>
      <c r="K261" s="26">
        <v>12060900</v>
      </c>
      <c r="L261" s="33">
        <v>131</v>
      </c>
      <c r="M261" s="36"/>
    </row>
    <row r="262" spans="1:13" s="38" customFormat="1" x14ac:dyDescent="0.25">
      <c r="A262" s="26"/>
      <c r="B262" s="25"/>
      <c r="C262" s="26">
        <v>2500700173</v>
      </c>
      <c r="D262" s="27">
        <v>100000238267</v>
      </c>
      <c r="E262" s="26">
        <v>1</v>
      </c>
      <c r="F262" s="26" t="s">
        <v>43</v>
      </c>
      <c r="G262" s="25" t="s">
        <v>200</v>
      </c>
      <c r="H262" s="28">
        <v>10867.22</v>
      </c>
      <c r="I262" s="28">
        <v>-10866.22</v>
      </c>
      <c r="J262" s="25">
        <v>1</v>
      </c>
      <c r="K262" s="26">
        <v>12060900</v>
      </c>
      <c r="L262" s="33">
        <v>132</v>
      </c>
      <c r="M262" s="36"/>
    </row>
    <row r="263" spans="1:13" s="38" customFormat="1" x14ac:dyDescent="0.25">
      <c r="A263" s="26"/>
      <c r="B263" s="25"/>
      <c r="C263" s="26">
        <v>2500700173</v>
      </c>
      <c r="D263" s="27">
        <v>100000238268</v>
      </c>
      <c r="E263" s="26">
        <v>1</v>
      </c>
      <c r="F263" s="26" t="s">
        <v>43</v>
      </c>
      <c r="G263" s="25" t="s">
        <v>199</v>
      </c>
      <c r="H263" s="28">
        <v>45000</v>
      </c>
      <c r="I263" s="28">
        <v>-44999</v>
      </c>
      <c r="J263" s="25">
        <v>1</v>
      </c>
      <c r="K263" s="26">
        <v>12060900</v>
      </c>
      <c r="L263" s="33">
        <v>133</v>
      </c>
      <c r="M263" s="36"/>
    </row>
    <row r="264" spans="1:13" s="38" customFormat="1" x14ac:dyDescent="0.25">
      <c r="A264" s="26"/>
      <c r="B264" s="25"/>
      <c r="C264" s="26">
        <v>2500700173</v>
      </c>
      <c r="D264" s="27">
        <v>100000238632</v>
      </c>
      <c r="E264" s="26">
        <v>1</v>
      </c>
      <c r="F264" s="26" t="s">
        <v>43</v>
      </c>
      <c r="G264" s="25" t="s">
        <v>86</v>
      </c>
      <c r="H264" s="28">
        <v>21507</v>
      </c>
      <c r="I264" s="28">
        <v>-21506</v>
      </c>
      <c r="J264" s="25">
        <v>1</v>
      </c>
      <c r="K264" s="26">
        <v>12061000</v>
      </c>
      <c r="L264" s="33">
        <v>134</v>
      </c>
      <c r="M264" s="36"/>
    </row>
    <row r="265" spans="1:13" s="38" customFormat="1" x14ac:dyDescent="0.25">
      <c r="A265" s="26"/>
      <c r="B265" s="25"/>
      <c r="C265" s="26">
        <v>2500700173</v>
      </c>
      <c r="D265" s="27">
        <v>100000238633</v>
      </c>
      <c r="E265" s="26">
        <v>1</v>
      </c>
      <c r="F265" s="26" t="s">
        <v>43</v>
      </c>
      <c r="G265" s="25" t="s">
        <v>86</v>
      </c>
      <c r="H265" s="28">
        <v>26429</v>
      </c>
      <c r="I265" s="28">
        <v>-26428</v>
      </c>
      <c r="J265" s="25">
        <v>1</v>
      </c>
      <c r="K265" s="26">
        <v>12061000</v>
      </c>
      <c r="L265" s="33">
        <v>135</v>
      </c>
      <c r="M265" s="36"/>
    </row>
    <row r="266" spans="1:13" s="38" customFormat="1" x14ac:dyDescent="0.25">
      <c r="A266" s="26"/>
      <c r="B266" s="25"/>
      <c r="C266" s="26">
        <v>2500700173</v>
      </c>
      <c r="D266" s="27">
        <v>100000238634</v>
      </c>
      <c r="E266" s="26">
        <v>1</v>
      </c>
      <c r="F266" s="26" t="s">
        <v>43</v>
      </c>
      <c r="G266" s="25" t="s">
        <v>86</v>
      </c>
      <c r="H266" s="28">
        <v>55000</v>
      </c>
      <c r="I266" s="28">
        <v>-54999</v>
      </c>
      <c r="J266" s="25">
        <v>1</v>
      </c>
      <c r="K266" s="26">
        <v>12061000</v>
      </c>
      <c r="L266" s="33">
        <v>136</v>
      </c>
      <c r="M266" s="36"/>
    </row>
    <row r="267" spans="1:13" s="38" customFormat="1" x14ac:dyDescent="0.25">
      <c r="A267" s="26"/>
      <c r="B267" s="25"/>
      <c r="C267" s="26">
        <v>2500700173</v>
      </c>
      <c r="D267" s="27">
        <v>100000238635</v>
      </c>
      <c r="E267" s="26">
        <v>1</v>
      </c>
      <c r="F267" s="26" t="s">
        <v>43</v>
      </c>
      <c r="G267" s="25" t="s">
        <v>202</v>
      </c>
      <c r="H267" s="28">
        <v>18300</v>
      </c>
      <c r="I267" s="28">
        <v>-18299</v>
      </c>
      <c r="J267" s="25">
        <v>1</v>
      </c>
      <c r="K267" s="26">
        <v>12061000</v>
      </c>
      <c r="L267" s="33">
        <v>137</v>
      </c>
      <c r="M267" s="36"/>
    </row>
    <row r="268" spans="1:13" s="38" customFormat="1" x14ac:dyDescent="0.25">
      <c r="A268" s="26"/>
      <c r="B268" s="25"/>
      <c r="C268" s="26">
        <v>2500700173</v>
      </c>
      <c r="D268" s="27">
        <v>100000238637</v>
      </c>
      <c r="E268" s="26">
        <v>1</v>
      </c>
      <c r="F268" s="26" t="s">
        <v>43</v>
      </c>
      <c r="G268" s="25" t="s">
        <v>209</v>
      </c>
      <c r="H268" s="28">
        <v>5490</v>
      </c>
      <c r="I268" s="28">
        <v>-5489</v>
      </c>
      <c r="J268" s="25">
        <v>1</v>
      </c>
      <c r="K268" s="26">
        <v>12061000</v>
      </c>
      <c r="L268" s="33">
        <v>138</v>
      </c>
      <c r="M268" s="36"/>
    </row>
    <row r="269" spans="1:13" s="38" customFormat="1" x14ac:dyDescent="0.25">
      <c r="A269" s="26"/>
      <c r="B269" s="25"/>
      <c r="C269" s="26">
        <v>2500700173</v>
      </c>
      <c r="D269" s="27">
        <v>100000238638</v>
      </c>
      <c r="E269" s="26">
        <v>1</v>
      </c>
      <c r="F269" s="26" t="s">
        <v>43</v>
      </c>
      <c r="G269" s="25" t="s">
        <v>86</v>
      </c>
      <c r="H269" s="28">
        <v>23800</v>
      </c>
      <c r="I269" s="28">
        <v>-23799</v>
      </c>
      <c r="J269" s="25">
        <v>1</v>
      </c>
      <c r="K269" s="26">
        <v>12061000</v>
      </c>
      <c r="L269" s="33">
        <v>139</v>
      </c>
      <c r="M269" s="36"/>
    </row>
    <row r="270" spans="1:13" s="38" customFormat="1" x14ac:dyDescent="0.25">
      <c r="A270" s="26"/>
      <c r="B270" s="25"/>
      <c r="C270" s="26">
        <v>2500700173</v>
      </c>
      <c r="D270" s="27">
        <v>100000238639</v>
      </c>
      <c r="E270" s="26">
        <v>1</v>
      </c>
      <c r="F270" s="26" t="s">
        <v>43</v>
      </c>
      <c r="G270" s="25" t="s">
        <v>86</v>
      </c>
      <c r="H270" s="28">
        <v>49220</v>
      </c>
      <c r="I270" s="28">
        <v>-49219</v>
      </c>
      <c r="J270" s="25">
        <v>1</v>
      </c>
      <c r="K270" s="26">
        <v>12061000</v>
      </c>
      <c r="L270" s="33">
        <v>140</v>
      </c>
      <c r="M270" s="36"/>
    </row>
    <row r="271" spans="1:13" s="38" customFormat="1" x14ac:dyDescent="0.25">
      <c r="A271" s="26"/>
      <c r="B271" s="25"/>
      <c r="C271" s="26">
        <v>2500700173</v>
      </c>
      <c r="D271" s="27">
        <v>100000238640</v>
      </c>
      <c r="E271" s="26">
        <v>1</v>
      </c>
      <c r="F271" s="26" t="s">
        <v>43</v>
      </c>
      <c r="G271" s="25" t="s">
        <v>86</v>
      </c>
      <c r="H271" s="28">
        <v>12100</v>
      </c>
      <c r="I271" s="28">
        <v>-12099</v>
      </c>
      <c r="J271" s="25">
        <v>1</v>
      </c>
      <c r="K271" s="26">
        <v>12061000</v>
      </c>
      <c r="L271" s="33">
        <v>141</v>
      </c>
      <c r="M271" s="36"/>
    </row>
    <row r="272" spans="1:13" s="38" customFormat="1" x14ac:dyDescent="0.25">
      <c r="A272" s="26"/>
      <c r="B272" s="25"/>
      <c r="C272" s="26">
        <v>2500700173</v>
      </c>
      <c r="D272" s="27">
        <v>100000238641</v>
      </c>
      <c r="E272" s="26">
        <v>1</v>
      </c>
      <c r="F272" s="26" t="s">
        <v>43</v>
      </c>
      <c r="G272" s="25" t="s">
        <v>86</v>
      </c>
      <c r="H272" s="28">
        <v>12100</v>
      </c>
      <c r="I272" s="28">
        <v>-12099</v>
      </c>
      <c r="J272" s="25">
        <v>1</v>
      </c>
      <c r="K272" s="26">
        <v>12061000</v>
      </c>
      <c r="L272" s="33">
        <v>142</v>
      </c>
      <c r="M272" s="36"/>
    </row>
    <row r="273" spans="1:13" s="38" customFormat="1" x14ac:dyDescent="0.25">
      <c r="A273" s="26"/>
      <c r="B273" s="25"/>
      <c r="C273" s="26">
        <v>2500700173</v>
      </c>
      <c r="D273" s="27">
        <v>100000238642</v>
      </c>
      <c r="E273" s="26">
        <v>1</v>
      </c>
      <c r="F273" s="26" t="s">
        <v>43</v>
      </c>
      <c r="G273" s="25" t="s">
        <v>86</v>
      </c>
      <c r="H273" s="28">
        <v>12100</v>
      </c>
      <c r="I273" s="28">
        <v>-12099</v>
      </c>
      <c r="J273" s="25">
        <v>1</v>
      </c>
      <c r="K273" s="26">
        <v>12061000</v>
      </c>
      <c r="L273" s="33">
        <v>143</v>
      </c>
      <c r="M273" s="36"/>
    </row>
    <row r="274" spans="1:13" s="38" customFormat="1" x14ac:dyDescent="0.25">
      <c r="A274" s="26"/>
      <c r="B274" s="25"/>
      <c r="C274" s="26">
        <v>2500700173</v>
      </c>
      <c r="D274" s="27">
        <v>100000238643</v>
      </c>
      <c r="E274" s="26">
        <v>1</v>
      </c>
      <c r="F274" s="26" t="s">
        <v>43</v>
      </c>
      <c r="G274" s="25" t="s">
        <v>210</v>
      </c>
      <c r="H274" s="28">
        <v>5360</v>
      </c>
      <c r="I274" s="28">
        <v>-5359</v>
      </c>
      <c r="J274" s="25">
        <v>1</v>
      </c>
      <c r="K274" s="26">
        <v>12061000</v>
      </c>
      <c r="L274" s="33">
        <v>144</v>
      </c>
      <c r="M274" s="36"/>
    </row>
    <row r="275" spans="1:13" s="38" customFormat="1" x14ac:dyDescent="0.25">
      <c r="A275" s="26"/>
      <c r="B275" s="25"/>
      <c r="C275" s="26">
        <v>2500700173</v>
      </c>
      <c r="D275" s="27">
        <v>100000238644</v>
      </c>
      <c r="E275" s="26">
        <v>1</v>
      </c>
      <c r="F275" s="26" t="s">
        <v>43</v>
      </c>
      <c r="G275" s="25" t="s">
        <v>210</v>
      </c>
      <c r="H275" s="28">
        <v>5360</v>
      </c>
      <c r="I275" s="28">
        <v>-5359</v>
      </c>
      <c r="J275" s="25">
        <v>1</v>
      </c>
      <c r="K275" s="26">
        <v>12061000</v>
      </c>
      <c r="L275" s="33">
        <v>145</v>
      </c>
      <c r="M275" s="36"/>
    </row>
    <row r="276" spans="1:13" s="38" customFormat="1" x14ac:dyDescent="0.25">
      <c r="A276" s="26"/>
      <c r="B276" s="25"/>
      <c r="C276" s="26">
        <v>2500700173</v>
      </c>
      <c r="D276" s="27">
        <v>100000238645</v>
      </c>
      <c r="E276" s="26">
        <v>1</v>
      </c>
      <c r="F276" s="26" t="s">
        <v>43</v>
      </c>
      <c r="G276" s="25" t="s">
        <v>89</v>
      </c>
      <c r="H276" s="28">
        <v>19690</v>
      </c>
      <c r="I276" s="28">
        <v>-19689</v>
      </c>
      <c r="J276" s="25">
        <v>1</v>
      </c>
      <c r="K276" s="26">
        <v>12061000</v>
      </c>
      <c r="L276" s="33">
        <v>146</v>
      </c>
      <c r="M276" s="36"/>
    </row>
    <row r="277" spans="1:13" s="38" customFormat="1" x14ac:dyDescent="0.25">
      <c r="A277" s="26"/>
      <c r="B277" s="25"/>
      <c r="C277" s="26">
        <v>2500700173</v>
      </c>
      <c r="D277" s="27">
        <v>100000238646</v>
      </c>
      <c r="E277" s="26">
        <v>1</v>
      </c>
      <c r="F277" s="26" t="s">
        <v>43</v>
      </c>
      <c r="G277" s="25" t="s">
        <v>86</v>
      </c>
      <c r="H277" s="28">
        <v>30923</v>
      </c>
      <c r="I277" s="28">
        <v>-30922</v>
      </c>
      <c r="J277" s="25">
        <v>1</v>
      </c>
      <c r="K277" s="26">
        <v>12061000</v>
      </c>
      <c r="L277" s="33">
        <v>147</v>
      </c>
      <c r="M277" s="36"/>
    </row>
    <row r="278" spans="1:13" s="38" customFormat="1" x14ac:dyDescent="0.25">
      <c r="A278" s="26"/>
      <c r="B278" s="25"/>
      <c r="C278" s="26">
        <v>2500700173</v>
      </c>
      <c r="D278" s="27">
        <v>100000238647</v>
      </c>
      <c r="E278" s="26">
        <v>1</v>
      </c>
      <c r="F278" s="26" t="s">
        <v>43</v>
      </c>
      <c r="G278" s="25" t="s">
        <v>86</v>
      </c>
      <c r="H278" s="28">
        <v>68908</v>
      </c>
      <c r="I278" s="28">
        <v>-68907</v>
      </c>
      <c r="J278" s="25">
        <v>1</v>
      </c>
      <c r="K278" s="26">
        <v>12061000</v>
      </c>
      <c r="L278" s="33">
        <v>148</v>
      </c>
      <c r="M278" s="36"/>
    </row>
    <row r="279" spans="1:13" s="38" customFormat="1" x14ac:dyDescent="0.25">
      <c r="A279" s="26"/>
      <c r="B279" s="25"/>
      <c r="C279" s="26">
        <v>2500700173</v>
      </c>
      <c r="D279" s="27">
        <v>100000238648</v>
      </c>
      <c r="E279" s="26">
        <v>1</v>
      </c>
      <c r="F279" s="26" t="s">
        <v>43</v>
      </c>
      <c r="G279" s="25" t="s">
        <v>86</v>
      </c>
      <c r="H279" s="28">
        <v>42265</v>
      </c>
      <c r="I279" s="28">
        <v>-42264</v>
      </c>
      <c r="J279" s="25">
        <v>1</v>
      </c>
      <c r="K279" s="26">
        <v>12061000</v>
      </c>
      <c r="L279" s="33">
        <v>149</v>
      </c>
      <c r="M279" s="36"/>
    </row>
    <row r="280" spans="1:13" s="38" customFormat="1" x14ac:dyDescent="0.25">
      <c r="A280" s="26"/>
      <c r="B280" s="25"/>
      <c r="C280" s="26">
        <v>2500700173</v>
      </c>
      <c r="D280" s="27">
        <v>100000238649</v>
      </c>
      <c r="E280" s="26">
        <v>1</v>
      </c>
      <c r="F280" s="26" t="s">
        <v>43</v>
      </c>
      <c r="G280" s="25" t="s">
        <v>80</v>
      </c>
      <c r="H280" s="28">
        <v>5564</v>
      </c>
      <c r="I280" s="28">
        <v>-5563</v>
      </c>
      <c r="J280" s="25">
        <v>1</v>
      </c>
      <c r="K280" s="26">
        <v>12061000</v>
      </c>
      <c r="L280" s="33">
        <v>150</v>
      </c>
      <c r="M280" s="36"/>
    </row>
    <row r="281" spans="1:13" s="38" customFormat="1" x14ac:dyDescent="0.25">
      <c r="A281" s="26"/>
      <c r="B281" s="25"/>
      <c r="C281" s="26">
        <v>2500700173</v>
      </c>
      <c r="D281" s="27">
        <v>100000238650</v>
      </c>
      <c r="E281" s="26">
        <v>1</v>
      </c>
      <c r="F281" s="26" t="s">
        <v>43</v>
      </c>
      <c r="G281" s="25" t="s">
        <v>80</v>
      </c>
      <c r="H281" s="28">
        <v>7704</v>
      </c>
      <c r="I281" s="28">
        <v>-7703</v>
      </c>
      <c r="J281" s="25">
        <v>1</v>
      </c>
      <c r="K281" s="26">
        <v>12061000</v>
      </c>
      <c r="L281" s="33">
        <v>151</v>
      </c>
      <c r="M281" s="36"/>
    </row>
    <row r="282" spans="1:13" s="38" customFormat="1" x14ac:dyDescent="0.25">
      <c r="A282" s="26"/>
      <c r="B282" s="25"/>
      <c r="C282" s="26">
        <v>2500700173</v>
      </c>
      <c r="D282" s="27">
        <v>100000238652</v>
      </c>
      <c r="E282" s="26">
        <v>1</v>
      </c>
      <c r="F282" s="26" t="s">
        <v>43</v>
      </c>
      <c r="G282" s="25" t="s">
        <v>211</v>
      </c>
      <c r="H282" s="28">
        <v>42000</v>
      </c>
      <c r="I282" s="28">
        <v>-41999</v>
      </c>
      <c r="J282" s="25">
        <v>1</v>
      </c>
      <c r="K282" s="26">
        <v>12061000</v>
      </c>
      <c r="L282" s="33">
        <v>152</v>
      </c>
      <c r="M282" s="36"/>
    </row>
    <row r="283" spans="1:13" s="38" customFormat="1" x14ac:dyDescent="0.25">
      <c r="A283" s="26"/>
      <c r="B283" s="25"/>
      <c r="C283" s="26">
        <v>2500700173</v>
      </c>
      <c r="D283" s="27">
        <v>100000238653</v>
      </c>
      <c r="E283" s="26">
        <v>1</v>
      </c>
      <c r="F283" s="26" t="s">
        <v>43</v>
      </c>
      <c r="G283" s="25" t="s">
        <v>201</v>
      </c>
      <c r="H283" s="28">
        <v>7918</v>
      </c>
      <c r="I283" s="28">
        <v>-7917</v>
      </c>
      <c r="J283" s="25">
        <v>1</v>
      </c>
      <c r="K283" s="26">
        <v>12061000</v>
      </c>
      <c r="L283" s="33">
        <v>153</v>
      </c>
      <c r="M283" s="36"/>
    </row>
    <row r="284" spans="1:13" s="38" customFormat="1" x14ac:dyDescent="0.25">
      <c r="A284" s="26"/>
      <c r="B284" s="25"/>
      <c r="C284" s="26">
        <v>2500700173</v>
      </c>
      <c r="D284" s="27">
        <v>100000238654</v>
      </c>
      <c r="E284" s="26">
        <v>1</v>
      </c>
      <c r="F284" s="26" t="s">
        <v>43</v>
      </c>
      <c r="G284" s="25" t="s">
        <v>86</v>
      </c>
      <c r="H284" s="28">
        <v>27178</v>
      </c>
      <c r="I284" s="28">
        <v>-27177</v>
      </c>
      <c r="J284" s="25">
        <v>1</v>
      </c>
      <c r="K284" s="26">
        <v>12061000</v>
      </c>
      <c r="L284" s="33">
        <v>154</v>
      </c>
      <c r="M284" s="36"/>
    </row>
    <row r="285" spans="1:13" s="38" customFormat="1" x14ac:dyDescent="0.25">
      <c r="A285" s="26"/>
      <c r="B285" s="25"/>
      <c r="C285" s="26">
        <v>2500700173</v>
      </c>
      <c r="D285" s="27">
        <v>100000238655</v>
      </c>
      <c r="E285" s="26">
        <v>1</v>
      </c>
      <c r="F285" s="26" t="s">
        <v>43</v>
      </c>
      <c r="G285" s="25" t="s">
        <v>80</v>
      </c>
      <c r="H285" s="28">
        <v>5778</v>
      </c>
      <c r="I285" s="28">
        <v>-5777</v>
      </c>
      <c r="J285" s="25">
        <v>1</v>
      </c>
      <c r="K285" s="26">
        <v>12061000</v>
      </c>
      <c r="L285" s="33">
        <v>155</v>
      </c>
      <c r="M285" s="36"/>
    </row>
    <row r="286" spans="1:13" x14ac:dyDescent="0.25">
      <c r="A286" s="26"/>
      <c r="B286" s="25"/>
      <c r="C286" s="26">
        <v>2500700173</v>
      </c>
      <c r="D286" s="27">
        <v>100000238689</v>
      </c>
      <c r="E286" s="26">
        <v>1</v>
      </c>
      <c r="F286" s="26" t="s">
        <v>43</v>
      </c>
      <c r="G286" s="25" t="s">
        <v>204</v>
      </c>
      <c r="H286" s="28">
        <v>19000</v>
      </c>
      <c r="I286" s="28">
        <v>-18999</v>
      </c>
      <c r="J286" s="25">
        <v>1</v>
      </c>
      <c r="K286" s="26">
        <v>12061000</v>
      </c>
      <c r="L286" s="33">
        <v>156</v>
      </c>
    </row>
    <row r="287" spans="1:13" x14ac:dyDescent="0.25">
      <c r="A287" s="26"/>
      <c r="B287" s="25"/>
      <c r="C287" s="26">
        <v>2500700173</v>
      </c>
      <c r="D287" s="27">
        <v>100000238690</v>
      </c>
      <c r="E287" s="26">
        <v>1</v>
      </c>
      <c r="F287" s="26" t="s">
        <v>43</v>
      </c>
      <c r="G287" s="25" t="s">
        <v>204</v>
      </c>
      <c r="H287" s="28">
        <v>19000</v>
      </c>
      <c r="I287" s="28">
        <v>-18999</v>
      </c>
      <c r="J287" s="25">
        <v>1</v>
      </c>
      <c r="K287" s="26">
        <v>12061000</v>
      </c>
      <c r="L287" s="33">
        <v>157</v>
      </c>
    </row>
    <row r="288" spans="1:13" x14ac:dyDescent="0.25">
      <c r="A288" s="26"/>
      <c r="B288" s="25"/>
      <c r="C288" s="26">
        <v>2500700173</v>
      </c>
      <c r="D288" s="27">
        <v>100000238691</v>
      </c>
      <c r="E288" s="26">
        <v>1</v>
      </c>
      <c r="F288" s="26" t="s">
        <v>43</v>
      </c>
      <c r="G288" s="25" t="s">
        <v>204</v>
      </c>
      <c r="H288" s="28">
        <v>19000</v>
      </c>
      <c r="I288" s="28">
        <v>-18999</v>
      </c>
      <c r="J288" s="25">
        <v>1</v>
      </c>
      <c r="K288" s="26">
        <v>12061000</v>
      </c>
      <c r="L288" s="33">
        <v>158</v>
      </c>
    </row>
    <row r="289" spans="1:12" x14ac:dyDescent="0.25">
      <c r="A289" s="26"/>
      <c r="B289" s="25"/>
      <c r="C289" s="26">
        <v>2500700173</v>
      </c>
      <c r="D289" s="27">
        <v>100000238692</v>
      </c>
      <c r="E289" s="26">
        <v>1</v>
      </c>
      <c r="F289" s="26" t="s">
        <v>43</v>
      </c>
      <c r="G289" s="25" t="s">
        <v>203</v>
      </c>
      <c r="H289" s="28">
        <v>29960</v>
      </c>
      <c r="I289" s="28">
        <v>-29959</v>
      </c>
      <c r="J289" s="25">
        <v>1</v>
      </c>
      <c r="K289" s="26">
        <v>12061000</v>
      </c>
      <c r="L289" s="33">
        <v>159</v>
      </c>
    </row>
    <row r="290" spans="1:12" x14ac:dyDescent="0.25">
      <c r="A290" s="26"/>
      <c r="B290" s="25"/>
      <c r="C290" s="26">
        <v>2500700173</v>
      </c>
      <c r="D290" s="27">
        <v>100000238693</v>
      </c>
      <c r="E290" s="26">
        <v>1</v>
      </c>
      <c r="F290" s="26" t="s">
        <v>43</v>
      </c>
      <c r="G290" s="25" t="s">
        <v>212</v>
      </c>
      <c r="H290" s="28">
        <v>22256</v>
      </c>
      <c r="I290" s="28">
        <v>-22255</v>
      </c>
      <c r="J290" s="25">
        <v>1</v>
      </c>
      <c r="K290" s="26">
        <v>12061000</v>
      </c>
      <c r="L290" s="33">
        <v>160</v>
      </c>
    </row>
    <row r="291" spans="1:12" x14ac:dyDescent="0.25">
      <c r="A291" s="26"/>
      <c r="B291" s="25"/>
      <c r="C291" s="26">
        <v>2500700173</v>
      </c>
      <c r="D291" s="27">
        <v>100000238694</v>
      </c>
      <c r="E291" s="26">
        <v>1</v>
      </c>
      <c r="F291" s="26" t="s">
        <v>43</v>
      </c>
      <c r="G291" s="25" t="s">
        <v>213</v>
      </c>
      <c r="H291" s="28">
        <v>5082.5</v>
      </c>
      <c r="I291" s="28">
        <v>-5081.5</v>
      </c>
      <c r="J291" s="25">
        <v>1</v>
      </c>
      <c r="K291" s="26">
        <v>12061000</v>
      </c>
      <c r="L291" s="33">
        <v>161</v>
      </c>
    </row>
    <row r="292" spans="1:12" x14ac:dyDescent="0.25">
      <c r="A292" s="26"/>
      <c r="B292" s="25"/>
      <c r="C292" s="26">
        <v>2500700173</v>
      </c>
      <c r="D292" s="27">
        <v>100000238695</v>
      </c>
      <c r="E292" s="26">
        <v>1</v>
      </c>
      <c r="F292" s="26" t="s">
        <v>43</v>
      </c>
      <c r="G292" s="25" t="s">
        <v>82</v>
      </c>
      <c r="H292" s="28">
        <v>12100</v>
      </c>
      <c r="I292" s="28">
        <v>-12099</v>
      </c>
      <c r="J292" s="25">
        <v>1</v>
      </c>
      <c r="K292" s="26">
        <v>12061000</v>
      </c>
      <c r="L292" s="33">
        <v>162</v>
      </c>
    </row>
    <row r="293" spans="1:12" x14ac:dyDescent="0.25">
      <c r="A293" s="26"/>
      <c r="B293" s="25"/>
      <c r="C293" s="26">
        <v>2500700173</v>
      </c>
      <c r="D293" s="27">
        <v>100000238696</v>
      </c>
      <c r="E293" s="26">
        <v>1</v>
      </c>
      <c r="F293" s="26" t="s">
        <v>43</v>
      </c>
      <c r="G293" s="25" t="s">
        <v>82</v>
      </c>
      <c r="H293" s="28">
        <v>18083</v>
      </c>
      <c r="I293" s="28">
        <v>-18082</v>
      </c>
      <c r="J293" s="25">
        <v>1</v>
      </c>
      <c r="K293" s="26">
        <v>12061000</v>
      </c>
      <c r="L293" s="33">
        <v>163</v>
      </c>
    </row>
    <row r="294" spans="1:12" x14ac:dyDescent="0.25">
      <c r="A294" s="26"/>
      <c r="B294" s="25"/>
      <c r="C294" s="26">
        <v>2500700173</v>
      </c>
      <c r="D294" s="27">
        <v>100000238697</v>
      </c>
      <c r="E294" s="26">
        <v>1</v>
      </c>
      <c r="F294" s="26" t="s">
        <v>43</v>
      </c>
      <c r="G294" s="25" t="s">
        <v>214</v>
      </c>
      <c r="H294" s="28">
        <v>6000</v>
      </c>
      <c r="I294" s="28">
        <v>-5999</v>
      </c>
      <c r="J294" s="25">
        <v>1</v>
      </c>
      <c r="K294" s="26">
        <v>12061000</v>
      </c>
      <c r="L294" s="33">
        <v>164</v>
      </c>
    </row>
    <row r="295" spans="1:12" x14ac:dyDescent="0.25">
      <c r="A295" s="26"/>
      <c r="B295" s="25"/>
      <c r="C295" s="26">
        <v>2500700173</v>
      </c>
      <c r="D295" s="27">
        <v>100000238698</v>
      </c>
      <c r="E295" s="26">
        <v>1</v>
      </c>
      <c r="F295" s="26" t="s">
        <v>43</v>
      </c>
      <c r="G295" s="25" t="s">
        <v>214</v>
      </c>
      <c r="H295" s="28">
        <v>6000</v>
      </c>
      <c r="I295" s="28">
        <v>-5999</v>
      </c>
      <c r="J295" s="25">
        <v>1</v>
      </c>
      <c r="K295" s="26">
        <v>12061000</v>
      </c>
      <c r="L295" s="33">
        <v>165</v>
      </c>
    </row>
    <row r="296" spans="1:12" x14ac:dyDescent="0.25">
      <c r="A296" s="26"/>
      <c r="B296" s="25"/>
      <c r="C296" s="26">
        <v>2500700173</v>
      </c>
      <c r="D296" s="27">
        <v>100000238699</v>
      </c>
      <c r="E296" s="26">
        <v>1</v>
      </c>
      <c r="F296" s="26" t="s">
        <v>43</v>
      </c>
      <c r="G296" s="25" t="s">
        <v>205</v>
      </c>
      <c r="H296" s="28">
        <v>28680</v>
      </c>
      <c r="I296" s="28">
        <v>-28679</v>
      </c>
      <c r="J296" s="25">
        <v>1</v>
      </c>
      <c r="K296" s="26">
        <v>12061000</v>
      </c>
      <c r="L296" s="33">
        <v>166</v>
      </c>
    </row>
    <row r="297" spans="1:12" x14ac:dyDescent="0.25">
      <c r="A297" s="26"/>
      <c r="B297" s="25"/>
      <c r="C297" s="26">
        <v>2500700173</v>
      </c>
      <c r="D297" s="27">
        <v>100000238700</v>
      </c>
      <c r="E297" s="26">
        <v>1</v>
      </c>
      <c r="F297" s="26" t="s">
        <v>43</v>
      </c>
      <c r="G297" s="25" t="s">
        <v>205</v>
      </c>
      <c r="H297" s="28">
        <v>18000</v>
      </c>
      <c r="I297" s="28">
        <v>-17999</v>
      </c>
      <c r="J297" s="25">
        <v>1</v>
      </c>
      <c r="K297" s="26">
        <v>12061000</v>
      </c>
      <c r="L297" s="33">
        <v>167</v>
      </c>
    </row>
    <row r="298" spans="1:12" x14ac:dyDescent="0.25">
      <c r="A298" s="26"/>
      <c r="B298" s="25"/>
      <c r="C298" s="26">
        <v>2500700173</v>
      </c>
      <c r="D298" s="27">
        <v>100000238701</v>
      </c>
      <c r="E298" s="26">
        <v>1</v>
      </c>
      <c r="F298" s="26" t="s">
        <v>43</v>
      </c>
      <c r="G298" s="25" t="s">
        <v>215</v>
      </c>
      <c r="H298" s="28">
        <v>33170</v>
      </c>
      <c r="I298" s="28">
        <v>-33169</v>
      </c>
      <c r="J298" s="25">
        <v>1</v>
      </c>
      <c r="K298" s="26">
        <v>12061000</v>
      </c>
      <c r="L298" s="33">
        <v>168</v>
      </c>
    </row>
    <row r="299" spans="1:12" x14ac:dyDescent="0.25">
      <c r="A299" s="26"/>
      <c r="B299" s="25"/>
      <c r="C299" s="26">
        <v>2500700173</v>
      </c>
      <c r="D299" s="27">
        <v>100000238702</v>
      </c>
      <c r="E299" s="26">
        <v>1</v>
      </c>
      <c r="F299" s="26" t="s">
        <v>43</v>
      </c>
      <c r="G299" s="25" t="s">
        <v>203</v>
      </c>
      <c r="H299" s="28">
        <v>17976</v>
      </c>
      <c r="I299" s="28">
        <v>-17975</v>
      </c>
      <c r="J299" s="25">
        <v>1</v>
      </c>
      <c r="K299" s="26">
        <v>12061000</v>
      </c>
      <c r="L299" s="33">
        <v>169</v>
      </c>
    </row>
    <row r="300" spans="1:12" x14ac:dyDescent="0.25">
      <c r="A300" s="26"/>
      <c r="B300" s="25"/>
      <c r="C300" s="26">
        <v>2500700173</v>
      </c>
      <c r="D300" s="27">
        <v>100000238703</v>
      </c>
      <c r="E300" s="26">
        <v>1</v>
      </c>
      <c r="F300" s="26" t="s">
        <v>43</v>
      </c>
      <c r="G300" s="25" t="s">
        <v>216</v>
      </c>
      <c r="H300" s="28">
        <v>37985</v>
      </c>
      <c r="I300" s="28">
        <v>-37984</v>
      </c>
      <c r="J300" s="25">
        <v>1</v>
      </c>
      <c r="K300" s="26">
        <v>12061000</v>
      </c>
      <c r="L300" s="33">
        <v>170</v>
      </c>
    </row>
    <row r="301" spans="1:12" x14ac:dyDescent="0.25">
      <c r="A301" s="26"/>
      <c r="B301" s="25"/>
      <c r="C301" s="26">
        <v>2500700173</v>
      </c>
      <c r="D301" s="27">
        <v>100000238704</v>
      </c>
      <c r="E301" s="26">
        <v>1</v>
      </c>
      <c r="F301" s="26" t="s">
        <v>43</v>
      </c>
      <c r="G301" s="25" t="s">
        <v>216</v>
      </c>
      <c r="H301" s="28">
        <v>37985</v>
      </c>
      <c r="I301" s="28">
        <v>-37984</v>
      </c>
      <c r="J301" s="25">
        <v>1</v>
      </c>
      <c r="K301" s="26">
        <v>12061000</v>
      </c>
      <c r="L301" s="33">
        <v>171</v>
      </c>
    </row>
    <row r="302" spans="1:12" x14ac:dyDescent="0.25">
      <c r="A302" s="26"/>
      <c r="B302" s="25"/>
      <c r="C302" s="26">
        <v>2500700173</v>
      </c>
      <c r="D302" s="27">
        <v>100000238705</v>
      </c>
      <c r="E302" s="26">
        <v>1</v>
      </c>
      <c r="F302" s="26" t="s">
        <v>43</v>
      </c>
      <c r="G302" s="25" t="s">
        <v>217</v>
      </c>
      <c r="H302" s="28">
        <v>16900</v>
      </c>
      <c r="I302" s="28">
        <v>-16899</v>
      </c>
      <c r="J302" s="25">
        <v>1</v>
      </c>
      <c r="K302" s="26">
        <v>12061000</v>
      </c>
      <c r="L302" s="33">
        <v>172</v>
      </c>
    </row>
    <row r="303" spans="1:12" x14ac:dyDescent="0.25">
      <c r="A303" s="26"/>
      <c r="B303" s="25"/>
      <c r="C303" s="26">
        <v>2500700173</v>
      </c>
      <c r="D303" s="27">
        <v>100000238706</v>
      </c>
      <c r="E303" s="26">
        <v>1</v>
      </c>
      <c r="F303" s="26" t="s">
        <v>43</v>
      </c>
      <c r="G303" s="25" t="s">
        <v>216</v>
      </c>
      <c r="H303" s="28">
        <v>21400</v>
      </c>
      <c r="I303" s="28">
        <v>-21399</v>
      </c>
      <c r="J303" s="25">
        <v>1</v>
      </c>
      <c r="K303" s="26">
        <v>12061000</v>
      </c>
      <c r="L303" s="33">
        <v>173</v>
      </c>
    </row>
    <row r="304" spans="1:12" x14ac:dyDescent="0.25">
      <c r="A304" s="26"/>
      <c r="B304" s="25"/>
      <c r="C304" s="26">
        <v>2500700173</v>
      </c>
      <c r="D304" s="27">
        <v>100000238707</v>
      </c>
      <c r="E304" s="26">
        <v>1</v>
      </c>
      <c r="F304" s="26" t="s">
        <v>43</v>
      </c>
      <c r="G304" s="25" t="s">
        <v>216</v>
      </c>
      <c r="H304" s="28">
        <v>21400</v>
      </c>
      <c r="I304" s="28">
        <v>-21399</v>
      </c>
      <c r="J304" s="25">
        <v>1</v>
      </c>
      <c r="K304" s="26">
        <v>12061000</v>
      </c>
      <c r="L304" s="33">
        <v>174</v>
      </c>
    </row>
    <row r="305" spans="1:12" x14ac:dyDescent="0.25">
      <c r="A305" s="26"/>
      <c r="B305" s="25"/>
      <c r="C305" s="26">
        <v>2500700173</v>
      </c>
      <c r="D305" s="27">
        <v>100000238708</v>
      </c>
      <c r="E305" s="26">
        <v>1</v>
      </c>
      <c r="F305" s="26" t="s">
        <v>43</v>
      </c>
      <c r="G305" s="25" t="s">
        <v>216</v>
      </c>
      <c r="H305" s="28">
        <v>21400</v>
      </c>
      <c r="I305" s="28">
        <v>-21399</v>
      </c>
      <c r="J305" s="25">
        <v>1</v>
      </c>
      <c r="K305" s="26">
        <v>12061000</v>
      </c>
      <c r="L305" s="33">
        <v>175</v>
      </c>
    </row>
    <row r="306" spans="1:12" x14ac:dyDescent="0.25">
      <c r="A306" s="26"/>
      <c r="B306" s="25"/>
      <c r="C306" s="26">
        <v>2500700173</v>
      </c>
      <c r="D306" s="27">
        <v>100000238709</v>
      </c>
      <c r="E306" s="26">
        <v>1</v>
      </c>
      <c r="F306" s="26" t="s">
        <v>43</v>
      </c>
      <c r="G306" s="25" t="s">
        <v>216</v>
      </c>
      <c r="H306" s="28">
        <v>21400</v>
      </c>
      <c r="I306" s="28">
        <v>-21399</v>
      </c>
      <c r="J306" s="25">
        <v>1</v>
      </c>
      <c r="K306" s="26">
        <v>12061000</v>
      </c>
      <c r="L306" s="33">
        <v>176</v>
      </c>
    </row>
    <row r="307" spans="1:12" x14ac:dyDescent="0.25">
      <c r="A307" s="26"/>
      <c r="B307" s="25"/>
      <c r="C307" s="26">
        <v>2500700173</v>
      </c>
      <c r="D307" s="27">
        <v>100000238710</v>
      </c>
      <c r="E307" s="26">
        <v>1</v>
      </c>
      <c r="F307" s="26" t="s">
        <v>43</v>
      </c>
      <c r="G307" s="25" t="s">
        <v>218</v>
      </c>
      <c r="H307" s="28">
        <v>19222.55</v>
      </c>
      <c r="I307" s="28">
        <v>-19221.55</v>
      </c>
      <c r="J307" s="25">
        <v>1</v>
      </c>
      <c r="K307" s="26">
        <v>12061000</v>
      </c>
      <c r="L307" s="33">
        <v>177</v>
      </c>
    </row>
    <row r="308" spans="1:12" x14ac:dyDescent="0.25">
      <c r="A308" s="26"/>
      <c r="B308" s="25"/>
      <c r="C308" s="26">
        <v>2500700173</v>
      </c>
      <c r="D308" s="27">
        <v>100000238711</v>
      </c>
      <c r="E308" s="26">
        <v>1</v>
      </c>
      <c r="F308" s="26" t="s">
        <v>43</v>
      </c>
      <c r="G308" s="25" t="s">
        <v>218</v>
      </c>
      <c r="H308" s="28">
        <v>17990</v>
      </c>
      <c r="I308" s="28">
        <v>-17989</v>
      </c>
      <c r="J308" s="25">
        <v>1</v>
      </c>
      <c r="K308" s="26">
        <v>12061000</v>
      </c>
      <c r="L308" s="33">
        <v>178</v>
      </c>
    </row>
    <row r="309" spans="1:12" x14ac:dyDescent="0.25">
      <c r="A309" s="26"/>
      <c r="B309" s="25"/>
      <c r="C309" s="26">
        <v>2500700173</v>
      </c>
      <c r="D309" s="27">
        <v>100000238712</v>
      </c>
      <c r="E309" s="26">
        <v>1</v>
      </c>
      <c r="F309" s="26" t="s">
        <v>43</v>
      </c>
      <c r="G309" s="25" t="s">
        <v>90</v>
      </c>
      <c r="H309" s="28">
        <v>18000</v>
      </c>
      <c r="I309" s="28">
        <v>-17999</v>
      </c>
      <c r="J309" s="25">
        <v>1</v>
      </c>
      <c r="K309" s="26">
        <v>12061000</v>
      </c>
      <c r="L309" s="33">
        <v>179</v>
      </c>
    </row>
    <row r="310" spans="1:12" x14ac:dyDescent="0.25">
      <c r="A310" s="26"/>
      <c r="B310" s="25"/>
      <c r="C310" s="26">
        <v>2500700173</v>
      </c>
      <c r="D310" s="27">
        <v>100000238713</v>
      </c>
      <c r="E310" s="26">
        <v>1</v>
      </c>
      <c r="F310" s="26" t="s">
        <v>43</v>
      </c>
      <c r="G310" s="25" t="s">
        <v>219</v>
      </c>
      <c r="H310" s="28">
        <v>37985</v>
      </c>
      <c r="I310" s="28">
        <v>-37984</v>
      </c>
      <c r="J310" s="25">
        <v>1</v>
      </c>
      <c r="K310" s="26">
        <v>12061000</v>
      </c>
      <c r="L310" s="33">
        <v>180</v>
      </c>
    </row>
    <row r="311" spans="1:12" x14ac:dyDescent="0.25">
      <c r="A311" s="26"/>
      <c r="B311" s="25"/>
      <c r="C311" s="26">
        <v>2500700173</v>
      </c>
      <c r="D311" s="27">
        <v>100000238714</v>
      </c>
      <c r="E311" s="26">
        <v>1</v>
      </c>
      <c r="F311" s="26" t="s">
        <v>43</v>
      </c>
      <c r="G311" s="25" t="s">
        <v>219</v>
      </c>
      <c r="H311" s="28">
        <v>37985</v>
      </c>
      <c r="I311" s="28">
        <v>-37984</v>
      </c>
      <c r="J311" s="25">
        <v>1</v>
      </c>
      <c r="K311" s="26">
        <v>12061000</v>
      </c>
      <c r="L311" s="33">
        <v>181</v>
      </c>
    </row>
    <row r="312" spans="1:12" x14ac:dyDescent="0.25">
      <c r="A312" s="26"/>
      <c r="B312" s="25"/>
      <c r="C312" s="26">
        <v>2500700173</v>
      </c>
      <c r="D312" s="27">
        <v>100000238715</v>
      </c>
      <c r="E312" s="26">
        <v>1</v>
      </c>
      <c r="F312" s="26" t="s">
        <v>43</v>
      </c>
      <c r="G312" s="25" t="s">
        <v>206</v>
      </c>
      <c r="H312" s="28">
        <v>26857</v>
      </c>
      <c r="I312" s="28">
        <v>-26856</v>
      </c>
      <c r="J312" s="25">
        <v>1</v>
      </c>
      <c r="K312" s="26">
        <v>12061000</v>
      </c>
      <c r="L312" s="33">
        <v>182</v>
      </c>
    </row>
    <row r="313" spans="1:12" x14ac:dyDescent="0.25">
      <c r="A313" s="26"/>
      <c r="B313" s="25"/>
      <c r="C313" s="26">
        <v>2500700173</v>
      </c>
      <c r="D313" s="27">
        <v>100000238716</v>
      </c>
      <c r="E313" s="26">
        <v>1</v>
      </c>
      <c r="F313" s="26" t="s">
        <v>43</v>
      </c>
      <c r="G313" s="25" t="s">
        <v>206</v>
      </c>
      <c r="H313" s="28">
        <v>26857</v>
      </c>
      <c r="I313" s="28">
        <v>-26856</v>
      </c>
      <c r="J313" s="25">
        <v>1</v>
      </c>
      <c r="K313" s="26">
        <v>12061000</v>
      </c>
      <c r="L313" s="33">
        <v>183</v>
      </c>
    </row>
    <row r="314" spans="1:12" x14ac:dyDescent="0.25">
      <c r="A314" s="26"/>
      <c r="B314" s="25"/>
      <c r="C314" s="26">
        <v>2500700173</v>
      </c>
      <c r="D314" s="27">
        <v>100000238717</v>
      </c>
      <c r="E314" s="26">
        <v>1</v>
      </c>
      <c r="F314" s="26" t="s">
        <v>43</v>
      </c>
      <c r="G314" s="25" t="s">
        <v>220</v>
      </c>
      <c r="H314" s="28">
        <v>18029.5</v>
      </c>
      <c r="I314" s="28">
        <v>-18028.5</v>
      </c>
      <c r="J314" s="25">
        <v>1</v>
      </c>
      <c r="K314" s="26">
        <v>12061000</v>
      </c>
      <c r="L314" s="33">
        <v>184</v>
      </c>
    </row>
    <row r="315" spans="1:12" x14ac:dyDescent="0.25">
      <c r="A315" s="26"/>
      <c r="B315" s="25"/>
      <c r="C315" s="26">
        <v>2500700173</v>
      </c>
      <c r="D315" s="27">
        <v>100000238821</v>
      </c>
      <c r="E315" s="26">
        <v>1</v>
      </c>
      <c r="F315" s="26" t="s">
        <v>43</v>
      </c>
      <c r="G315" s="25" t="s">
        <v>207</v>
      </c>
      <c r="H315" s="28">
        <v>26857</v>
      </c>
      <c r="I315" s="28">
        <v>-26856</v>
      </c>
      <c r="J315" s="25">
        <v>1</v>
      </c>
      <c r="K315" s="26">
        <v>12061000</v>
      </c>
      <c r="L315" s="33">
        <v>185</v>
      </c>
    </row>
    <row r="316" spans="1:12" x14ac:dyDescent="0.25">
      <c r="A316" s="26"/>
      <c r="B316" s="25"/>
      <c r="C316" s="26">
        <v>2500700173</v>
      </c>
      <c r="D316" s="27">
        <v>100000238822</v>
      </c>
      <c r="E316" s="26">
        <v>1</v>
      </c>
      <c r="F316" s="26" t="s">
        <v>43</v>
      </c>
      <c r="G316" s="25" t="s">
        <v>207</v>
      </c>
      <c r="H316" s="28">
        <v>26857</v>
      </c>
      <c r="I316" s="28">
        <v>-26856</v>
      </c>
      <c r="J316" s="25">
        <v>1</v>
      </c>
      <c r="K316" s="26">
        <v>12061000</v>
      </c>
      <c r="L316" s="33">
        <v>186</v>
      </c>
    </row>
    <row r="317" spans="1:12" x14ac:dyDescent="0.25">
      <c r="A317" s="26"/>
      <c r="B317" s="25"/>
      <c r="C317" s="26">
        <v>2500700173</v>
      </c>
      <c r="D317" s="27">
        <v>100000238823</v>
      </c>
      <c r="E317" s="26">
        <v>1</v>
      </c>
      <c r="F317" s="26" t="s">
        <v>43</v>
      </c>
      <c r="G317" s="25" t="s">
        <v>207</v>
      </c>
      <c r="H317" s="28">
        <v>26857</v>
      </c>
      <c r="I317" s="28">
        <v>-26856</v>
      </c>
      <c r="J317" s="25">
        <v>1</v>
      </c>
      <c r="K317" s="26">
        <v>12061000</v>
      </c>
      <c r="L317" s="33">
        <v>187</v>
      </c>
    </row>
    <row r="318" spans="1:12" x14ac:dyDescent="0.25">
      <c r="A318" s="26"/>
      <c r="B318" s="25"/>
      <c r="C318" s="26">
        <v>2500700173</v>
      </c>
      <c r="D318" s="27">
        <v>100000238824</v>
      </c>
      <c r="E318" s="26">
        <v>1</v>
      </c>
      <c r="F318" s="26" t="s">
        <v>43</v>
      </c>
      <c r="G318" s="25" t="s">
        <v>221</v>
      </c>
      <c r="H318" s="28">
        <v>5350</v>
      </c>
      <c r="I318" s="28">
        <v>-5349</v>
      </c>
      <c r="J318" s="25">
        <v>1</v>
      </c>
      <c r="K318" s="26">
        <v>12061000</v>
      </c>
      <c r="L318" s="33">
        <v>188</v>
      </c>
    </row>
    <row r="319" spans="1:12" x14ac:dyDescent="0.25">
      <c r="A319" s="26"/>
      <c r="B319" s="25"/>
      <c r="C319" s="26">
        <v>2500700173</v>
      </c>
      <c r="D319" s="27">
        <v>100000238825</v>
      </c>
      <c r="E319" s="26">
        <v>1</v>
      </c>
      <c r="F319" s="26" t="s">
        <v>43</v>
      </c>
      <c r="G319" s="25" t="s">
        <v>221</v>
      </c>
      <c r="H319" s="28">
        <v>5350</v>
      </c>
      <c r="I319" s="28">
        <v>-5349</v>
      </c>
      <c r="J319" s="25">
        <v>1</v>
      </c>
      <c r="K319" s="26">
        <v>12061000</v>
      </c>
      <c r="L319" s="33">
        <v>189</v>
      </c>
    </row>
    <row r="320" spans="1:12" x14ac:dyDescent="0.25">
      <c r="A320" s="26"/>
      <c r="B320" s="25"/>
      <c r="C320" s="26">
        <v>2500700173</v>
      </c>
      <c r="D320" s="27">
        <v>100000238826</v>
      </c>
      <c r="E320" s="26">
        <v>1</v>
      </c>
      <c r="F320" s="26" t="s">
        <v>43</v>
      </c>
      <c r="G320" s="25" t="s">
        <v>221</v>
      </c>
      <c r="H320" s="28">
        <v>5350</v>
      </c>
      <c r="I320" s="28">
        <v>-5349</v>
      </c>
      <c r="J320" s="25">
        <v>1</v>
      </c>
      <c r="K320" s="26">
        <v>12061000</v>
      </c>
      <c r="L320" s="33">
        <v>190</v>
      </c>
    </row>
    <row r="321" spans="1:13" x14ac:dyDescent="0.25">
      <c r="A321" s="26"/>
      <c r="B321" s="25"/>
      <c r="C321" s="26">
        <v>2500700173</v>
      </c>
      <c r="D321" s="27">
        <v>100000238827</v>
      </c>
      <c r="E321" s="26">
        <v>1</v>
      </c>
      <c r="F321" s="26" t="s">
        <v>43</v>
      </c>
      <c r="G321" s="25" t="s">
        <v>216</v>
      </c>
      <c r="H321" s="28">
        <v>17120</v>
      </c>
      <c r="I321" s="28">
        <v>-17119</v>
      </c>
      <c r="J321" s="25">
        <v>1</v>
      </c>
      <c r="K321" s="26">
        <v>12061000</v>
      </c>
      <c r="L321" s="33">
        <v>191</v>
      </c>
    </row>
    <row r="322" spans="1:13" x14ac:dyDescent="0.25">
      <c r="A322" s="26"/>
      <c r="B322" s="25"/>
      <c r="C322" s="26">
        <v>2500700173</v>
      </c>
      <c r="D322" s="27">
        <v>100000238828</v>
      </c>
      <c r="E322" s="26">
        <v>1</v>
      </c>
      <c r="F322" s="26" t="s">
        <v>43</v>
      </c>
      <c r="G322" s="25" t="s">
        <v>222</v>
      </c>
      <c r="H322" s="28">
        <v>12900</v>
      </c>
      <c r="I322" s="28">
        <v>-12899</v>
      </c>
      <c r="J322" s="25">
        <v>1</v>
      </c>
      <c r="K322" s="26">
        <v>12061000</v>
      </c>
      <c r="L322" s="33">
        <v>192</v>
      </c>
    </row>
    <row r="323" spans="1:13" x14ac:dyDescent="0.25">
      <c r="A323" s="26"/>
      <c r="B323" s="25"/>
      <c r="C323" s="26">
        <v>2500700173</v>
      </c>
      <c r="D323" s="27">
        <v>100000238829</v>
      </c>
      <c r="E323" s="26">
        <v>1</v>
      </c>
      <c r="F323" s="26" t="s">
        <v>43</v>
      </c>
      <c r="G323" s="25" t="s">
        <v>222</v>
      </c>
      <c r="H323" s="28">
        <v>30000</v>
      </c>
      <c r="I323" s="28">
        <v>-29999</v>
      </c>
      <c r="J323" s="25">
        <v>1</v>
      </c>
      <c r="K323" s="26">
        <v>12061000</v>
      </c>
      <c r="L323" s="33">
        <v>193</v>
      </c>
    </row>
    <row r="324" spans="1:13" x14ac:dyDescent="0.25">
      <c r="A324" s="26"/>
      <c r="B324" s="25"/>
      <c r="C324" s="26">
        <v>2500700173</v>
      </c>
      <c r="D324" s="27">
        <v>100000238830</v>
      </c>
      <c r="E324" s="26">
        <v>1</v>
      </c>
      <c r="F324" s="26" t="s">
        <v>43</v>
      </c>
      <c r="G324" s="25" t="s">
        <v>208</v>
      </c>
      <c r="H324" s="28">
        <v>15100</v>
      </c>
      <c r="I324" s="28">
        <v>-15099</v>
      </c>
      <c r="J324" s="25">
        <v>1</v>
      </c>
      <c r="K324" s="26">
        <v>12061000</v>
      </c>
      <c r="L324" s="33">
        <v>194</v>
      </c>
    </row>
    <row r="325" spans="1:13" x14ac:dyDescent="0.25">
      <c r="A325" s="26"/>
      <c r="B325" s="25"/>
      <c r="C325" s="26">
        <v>2500700173</v>
      </c>
      <c r="D325" s="27">
        <v>100000238831</v>
      </c>
      <c r="E325" s="26">
        <v>1</v>
      </c>
      <c r="F325" s="26" t="s">
        <v>43</v>
      </c>
      <c r="G325" s="25" t="s">
        <v>208</v>
      </c>
      <c r="H325" s="28">
        <v>15100</v>
      </c>
      <c r="I325" s="28">
        <v>-15099</v>
      </c>
      <c r="J325" s="25">
        <v>1</v>
      </c>
      <c r="K325" s="26">
        <v>12061000</v>
      </c>
      <c r="L325" s="33">
        <v>195</v>
      </c>
    </row>
    <row r="326" spans="1:13" x14ac:dyDescent="0.25">
      <c r="A326" s="26"/>
      <c r="B326" s="25"/>
      <c r="C326" s="26">
        <v>2500700173</v>
      </c>
      <c r="D326" s="27">
        <v>100000238832</v>
      </c>
      <c r="E326" s="26">
        <v>1</v>
      </c>
      <c r="F326" s="26" t="s">
        <v>43</v>
      </c>
      <c r="G326" s="25" t="s">
        <v>208</v>
      </c>
      <c r="H326" s="28">
        <v>15100</v>
      </c>
      <c r="I326" s="28">
        <v>-15099</v>
      </c>
      <c r="J326" s="25">
        <v>1</v>
      </c>
      <c r="K326" s="26">
        <v>12061000</v>
      </c>
      <c r="L326" s="33">
        <v>196</v>
      </c>
    </row>
    <row r="327" spans="1:13" x14ac:dyDescent="0.25">
      <c r="A327" s="26"/>
      <c r="B327" s="25"/>
      <c r="C327" s="26">
        <v>2500700173</v>
      </c>
      <c r="D327" s="27">
        <v>100000238833</v>
      </c>
      <c r="E327" s="26">
        <v>1</v>
      </c>
      <c r="F327" s="26" t="s">
        <v>43</v>
      </c>
      <c r="G327" s="25" t="s">
        <v>208</v>
      </c>
      <c r="H327" s="28">
        <v>15100</v>
      </c>
      <c r="I327" s="28">
        <v>-15099</v>
      </c>
      <c r="J327" s="25">
        <v>1</v>
      </c>
      <c r="K327" s="26">
        <v>12061000</v>
      </c>
      <c r="L327" s="33">
        <v>197</v>
      </c>
    </row>
    <row r="328" spans="1:13" x14ac:dyDescent="0.25">
      <c r="A328" s="26"/>
      <c r="B328" s="25"/>
      <c r="C328" s="26"/>
      <c r="D328" s="27"/>
      <c r="E328" s="26"/>
      <c r="F328" s="26"/>
      <c r="G328" s="25"/>
      <c r="H328" s="32">
        <f>SUM(H131:H327)</f>
        <v>21067416.529999986</v>
      </c>
      <c r="I328" s="32">
        <f t="shared" ref="I328:J328" si="6">SUM(I131:I327)</f>
        <v>-21067219.529999986</v>
      </c>
      <c r="J328" s="32">
        <f t="shared" si="6"/>
        <v>197</v>
      </c>
      <c r="K328" s="26"/>
    </row>
    <row r="329" spans="1:13" s="38" customFormat="1" x14ac:dyDescent="0.25">
      <c r="A329" s="26">
        <v>8</v>
      </c>
      <c r="B329" s="25" t="s">
        <v>287</v>
      </c>
      <c r="C329" s="26">
        <v>2500700248</v>
      </c>
      <c r="D329" s="27">
        <v>100000462124</v>
      </c>
      <c r="E329" s="26">
        <v>1</v>
      </c>
      <c r="F329" s="26" t="s">
        <v>8</v>
      </c>
      <c r="G329" s="25" t="s">
        <v>15</v>
      </c>
      <c r="H329" s="28">
        <v>7263840</v>
      </c>
      <c r="I329" s="28">
        <v>-7263839</v>
      </c>
      <c r="J329" s="25">
        <v>1</v>
      </c>
      <c r="K329" s="26">
        <v>12050100</v>
      </c>
      <c r="L329" s="33">
        <v>1</v>
      </c>
      <c r="M329" s="36"/>
    </row>
    <row r="330" spans="1:13" s="38" customFormat="1" x14ac:dyDescent="0.25">
      <c r="A330" s="26"/>
      <c r="B330" s="25"/>
      <c r="C330" s="26">
        <v>2500700248</v>
      </c>
      <c r="D330" s="27">
        <v>100000462126</v>
      </c>
      <c r="E330" s="26">
        <v>1</v>
      </c>
      <c r="F330" s="26" t="s">
        <v>8</v>
      </c>
      <c r="G330" s="25" t="s">
        <v>9</v>
      </c>
      <c r="H330" s="28">
        <v>7263840</v>
      </c>
      <c r="I330" s="28">
        <v>-7263839</v>
      </c>
      <c r="J330" s="25">
        <v>1</v>
      </c>
      <c r="K330" s="26">
        <v>12050100</v>
      </c>
      <c r="L330" s="33">
        <v>2</v>
      </c>
      <c r="M330" s="36"/>
    </row>
    <row r="331" spans="1:13" s="38" customFormat="1" x14ac:dyDescent="0.25">
      <c r="A331" s="26"/>
      <c r="B331" s="25"/>
      <c r="C331" s="26">
        <v>2500700248</v>
      </c>
      <c r="D331" s="27">
        <v>100000462251</v>
      </c>
      <c r="E331" s="26">
        <v>1</v>
      </c>
      <c r="F331" s="26" t="s">
        <v>8</v>
      </c>
      <c r="G331" s="25" t="s">
        <v>10</v>
      </c>
      <c r="H331" s="28">
        <v>10237825</v>
      </c>
      <c r="I331" s="28">
        <v>-10237824</v>
      </c>
      <c r="J331" s="25">
        <v>1</v>
      </c>
      <c r="K331" s="26">
        <v>12050100</v>
      </c>
      <c r="L331" s="33">
        <v>3</v>
      </c>
      <c r="M331" s="36"/>
    </row>
    <row r="332" spans="1:13" s="38" customFormat="1" x14ac:dyDescent="0.25">
      <c r="A332" s="26"/>
      <c r="B332" s="25"/>
      <c r="C332" s="26">
        <v>2500700248</v>
      </c>
      <c r="D332" s="27">
        <v>100000462253</v>
      </c>
      <c r="E332" s="26">
        <v>1</v>
      </c>
      <c r="F332" s="26" t="s">
        <v>8</v>
      </c>
      <c r="G332" s="25" t="s">
        <v>11</v>
      </c>
      <c r="H332" s="28">
        <v>10237825</v>
      </c>
      <c r="I332" s="28">
        <v>-10237824</v>
      </c>
      <c r="J332" s="25">
        <v>1</v>
      </c>
      <c r="K332" s="26">
        <v>12050100</v>
      </c>
      <c r="L332" s="33">
        <v>4</v>
      </c>
      <c r="M332" s="36"/>
    </row>
    <row r="333" spans="1:13" s="38" customFormat="1" x14ac:dyDescent="0.25">
      <c r="A333" s="26"/>
      <c r="B333" s="25"/>
      <c r="C333" s="26">
        <v>2500700248</v>
      </c>
      <c r="D333" s="27">
        <v>100000462254</v>
      </c>
      <c r="E333" s="26">
        <v>1</v>
      </c>
      <c r="F333" s="26" t="s">
        <v>8</v>
      </c>
      <c r="G333" s="25" t="s">
        <v>12</v>
      </c>
      <c r="H333" s="28">
        <v>14825700</v>
      </c>
      <c r="I333" s="28">
        <v>-14825699</v>
      </c>
      <c r="J333" s="25">
        <v>1</v>
      </c>
      <c r="K333" s="26">
        <v>12050100</v>
      </c>
      <c r="L333" s="33">
        <v>5</v>
      </c>
      <c r="M333" s="36"/>
    </row>
    <row r="334" spans="1:13" s="38" customFormat="1" x14ac:dyDescent="0.25">
      <c r="A334" s="26"/>
      <c r="B334" s="25"/>
      <c r="C334" s="26">
        <v>2500700248</v>
      </c>
      <c r="D334" s="27">
        <v>100000462256</v>
      </c>
      <c r="E334" s="26">
        <v>1</v>
      </c>
      <c r="F334" s="26" t="s">
        <v>8</v>
      </c>
      <c r="G334" s="25" t="s">
        <v>13</v>
      </c>
      <c r="H334" s="28">
        <v>11834550</v>
      </c>
      <c r="I334" s="28">
        <v>-11834549</v>
      </c>
      <c r="J334" s="25">
        <v>1</v>
      </c>
      <c r="K334" s="26">
        <v>12050100</v>
      </c>
      <c r="L334" s="33">
        <v>6</v>
      </c>
      <c r="M334" s="36"/>
    </row>
    <row r="335" spans="1:13" s="38" customFormat="1" x14ac:dyDescent="0.25">
      <c r="A335" s="26"/>
      <c r="B335" s="25"/>
      <c r="C335" s="26">
        <v>2500700248</v>
      </c>
      <c r="D335" s="27">
        <v>100000462257</v>
      </c>
      <c r="E335" s="26">
        <v>1</v>
      </c>
      <c r="F335" s="26" t="s">
        <v>8</v>
      </c>
      <c r="G335" s="25" t="s">
        <v>14</v>
      </c>
      <c r="H335" s="28">
        <v>11834550</v>
      </c>
      <c r="I335" s="28">
        <v>-11834549</v>
      </c>
      <c r="J335" s="25">
        <v>1</v>
      </c>
      <c r="K335" s="26">
        <v>12050100</v>
      </c>
      <c r="L335" s="33">
        <v>7</v>
      </c>
      <c r="M335" s="36"/>
    </row>
    <row r="336" spans="1:13" s="38" customFormat="1" x14ac:dyDescent="0.25">
      <c r="A336" s="26"/>
      <c r="B336" s="25"/>
      <c r="C336" s="26">
        <v>2500700248</v>
      </c>
      <c r="D336" s="27">
        <v>100000462357</v>
      </c>
      <c r="E336" s="26">
        <v>1</v>
      </c>
      <c r="F336" s="26" t="s">
        <v>8</v>
      </c>
      <c r="G336" s="25" t="s">
        <v>46</v>
      </c>
      <c r="H336" s="28">
        <v>1197000</v>
      </c>
      <c r="I336" s="28">
        <v>-1196999</v>
      </c>
      <c r="J336" s="25">
        <v>1</v>
      </c>
      <c r="K336" s="26">
        <v>12050200</v>
      </c>
      <c r="L336" s="33">
        <v>8</v>
      </c>
      <c r="M336" s="36"/>
    </row>
    <row r="337" spans="1:14" s="38" customFormat="1" x14ac:dyDescent="0.25">
      <c r="A337" s="26"/>
      <c r="B337" s="25"/>
      <c r="C337" s="26">
        <v>2500700248</v>
      </c>
      <c r="D337" s="27">
        <v>100000462359</v>
      </c>
      <c r="E337" s="26">
        <v>1</v>
      </c>
      <c r="F337" s="26" t="s">
        <v>8</v>
      </c>
      <c r="G337" s="25" t="s">
        <v>47</v>
      </c>
      <c r="H337" s="28">
        <v>3238400</v>
      </c>
      <c r="I337" s="28">
        <v>-3238399</v>
      </c>
      <c r="J337" s="25">
        <v>1</v>
      </c>
      <c r="K337" s="26">
        <v>12050200</v>
      </c>
      <c r="L337" s="33">
        <v>9</v>
      </c>
      <c r="M337" s="36"/>
    </row>
    <row r="338" spans="1:14" s="38" customFormat="1" x14ac:dyDescent="0.25">
      <c r="A338" s="26"/>
      <c r="B338" s="25"/>
      <c r="C338" s="26">
        <v>2500700248</v>
      </c>
      <c r="D338" s="27">
        <v>100000462364</v>
      </c>
      <c r="E338" s="26">
        <v>1</v>
      </c>
      <c r="F338" s="26" t="s">
        <v>8</v>
      </c>
      <c r="G338" s="25" t="s">
        <v>61</v>
      </c>
      <c r="H338" s="28">
        <v>1036800</v>
      </c>
      <c r="I338" s="28">
        <v>-1036799</v>
      </c>
      <c r="J338" s="25">
        <v>1</v>
      </c>
      <c r="K338" s="26">
        <v>12050300</v>
      </c>
      <c r="L338" s="33">
        <v>10</v>
      </c>
      <c r="M338" s="36"/>
    </row>
    <row r="339" spans="1:14" s="38" customFormat="1" x14ac:dyDescent="0.25">
      <c r="A339" s="26"/>
      <c r="B339" s="25"/>
      <c r="C339" s="26">
        <v>2500700248</v>
      </c>
      <c r="D339" s="27">
        <v>100000462366</v>
      </c>
      <c r="E339" s="26">
        <v>1</v>
      </c>
      <c r="F339" s="26" t="s">
        <v>8</v>
      </c>
      <c r="G339" s="25" t="s">
        <v>48</v>
      </c>
      <c r="H339" s="28">
        <v>102400</v>
      </c>
      <c r="I339" s="28">
        <v>-102399</v>
      </c>
      <c r="J339" s="25">
        <v>1</v>
      </c>
      <c r="K339" s="26">
        <v>12050300</v>
      </c>
      <c r="L339" s="33">
        <v>11</v>
      </c>
      <c r="M339" s="36"/>
    </row>
    <row r="340" spans="1:14" s="38" customFormat="1" x14ac:dyDescent="0.25">
      <c r="A340" s="26"/>
      <c r="B340" s="25"/>
      <c r="C340" s="26">
        <v>2500700248</v>
      </c>
      <c r="D340" s="27">
        <v>100000462368</v>
      </c>
      <c r="E340" s="26">
        <v>1</v>
      </c>
      <c r="F340" s="26" t="s">
        <v>8</v>
      </c>
      <c r="G340" s="25" t="s">
        <v>62</v>
      </c>
      <c r="H340" s="28">
        <v>368640</v>
      </c>
      <c r="I340" s="28">
        <v>-368639</v>
      </c>
      <c r="J340" s="25">
        <v>1</v>
      </c>
      <c r="K340" s="26">
        <v>12050300</v>
      </c>
      <c r="L340" s="33">
        <v>12</v>
      </c>
      <c r="M340" s="36"/>
    </row>
    <row r="341" spans="1:14" s="38" customFormat="1" x14ac:dyDescent="0.25">
      <c r="A341" s="26"/>
      <c r="B341" s="25"/>
      <c r="C341" s="26">
        <v>2500700248</v>
      </c>
      <c r="D341" s="27">
        <v>100000462369</v>
      </c>
      <c r="E341" s="26">
        <v>1</v>
      </c>
      <c r="F341" s="26" t="s">
        <v>8</v>
      </c>
      <c r="G341" s="25" t="s">
        <v>63</v>
      </c>
      <c r="H341" s="28">
        <v>5440000</v>
      </c>
      <c r="I341" s="28">
        <v>-5439999</v>
      </c>
      <c r="J341" s="25">
        <v>1</v>
      </c>
      <c r="K341" s="26">
        <v>12050300</v>
      </c>
      <c r="L341" s="33">
        <v>13</v>
      </c>
      <c r="M341" s="36"/>
    </row>
    <row r="342" spans="1:14" s="38" customFormat="1" x14ac:dyDescent="0.25">
      <c r="A342" s="26"/>
      <c r="B342" s="25"/>
      <c r="C342" s="26">
        <v>2500700248</v>
      </c>
      <c r="D342" s="27">
        <v>100000462483</v>
      </c>
      <c r="E342" s="26">
        <v>1</v>
      </c>
      <c r="F342" s="26" t="s">
        <v>8</v>
      </c>
      <c r="G342" s="25" t="s">
        <v>64</v>
      </c>
      <c r="H342" s="28">
        <v>655360</v>
      </c>
      <c r="I342" s="28">
        <v>-655359</v>
      </c>
      <c r="J342" s="25">
        <v>1</v>
      </c>
      <c r="K342" s="26">
        <v>12050300</v>
      </c>
      <c r="L342" s="33">
        <v>14</v>
      </c>
      <c r="M342" s="36"/>
    </row>
    <row r="343" spans="1:14" s="38" customFormat="1" x14ac:dyDescent="0.25">
      <c r="A343" s="26"/>
      <c r="B343" s="25"/>
      <c r="C343" s="26">
        <v>2500700248</v>
      </c>
      <c r="D343" s="27">
        <v>100000462484</v>
      </c>
      <c r="E343" s="26">
        <v>1</v>
      </c>
      <c r="F343" s="26" t="s">
        <v>8</v>
      </c>
      <c r="G343" s="25" t="s">
        <v>65</v>
      </c>
      <c r="H343" s="28">
        <v>983040</v>
      </c>
      <c r="I343" s="28">
        <v>-983039</v>
      </c>
      <c r="J343" s="25">
        <v>1</v>
      </c>
      <c r="K343" s="26">
        <v>12050300</v>
      </c>
      <c r="L343" s="33">
        <v>15</v>
      </c>
      <c r="M343" s="36"/>
    </row>
    <row r="344" spans="1:14" s="37" customFormat="1" x14ac:dyDescent="0.25">
      <c r="A344" s="26"/>
      <c r="B344" s="25"/>
      <c r="C344" s="26">
        <v>2500700248</v>
      </c>
      <c r="D344" s="27">
        <v>100000462491</v>
      </c>
      <c r="E344" s="26">
        <v>1</v>
      </c>
      <c r="F344" s="26" t="s">
        <v>8</v>
      </c>
      <c r="G344" s="25" t="s">
        <v>72</v>
      </c>
      <c r="H344" s="28">
        <v>150000</v>
      </c>
      <c r="I344" s="28">
        <v>-149999</v>
      </c>
      <c r="J344" s="25">
        <v>1</v>
      </c>
      <c r="K344" s="26">
        <v>12050400</v>
      </c>
      <c r="L344" s="33">
        <v>16</v>
      </c>
      <c r="M344" s="36"/>
      <c r="N344" s="36"/>
    </row>
    <row r="345" spans="1:14" s="37" customFormat="1" x14ac:dyDescent="0.25">
      <c r="A345" s="26"/>
      <c r="B345" s="25"/>
      <c r="C345" s="26"/>
      <c r="D345" s="27"/>
      <c r="E345" s="26"/>
      <c r="F345" s="26"/>
      <c r="G345" s="25"/>
      <c r="H345" s="32">
        <f>SUM(H329:H344)</f>
        <v>86669770</v>
      </c>
      <c r="I345" s="32">
        <f t="shared" ref="I345:J345" si="7">SUM(I329:I344)</f>
        <v>-86669754</v>
      </c>
      <c r="J345" s="32">
        <f t="shared" si="7"/>
        <v>16</v>
      </c>
      <c r="K345" s="26"/>
      <c r="L345" s="33"/>
      <c r="M345" s="36"/>
      <c r="N345" s="36"/>
    </row>
    <row r="346" spans="1:14" s="38" customFormat="1" x14ac:dyDescent="0.25">
      <c r="A346" s="26">
        <v>9</v>
      </c>
      <c r="B346" s="25" t="s">
        <v>288</v>
      </c>
      <c r="C346" s="26">
        <v>2500700455</v>
      </c>
      <c r="D346" s="27">
        <v>100000150067</v>
      </c>
      <c r="E346" s="26">
        <v>1</v>
      </c>
      <c r="F346" s="26" t="s">
        <v>135</v>
      </c>
      <c r="G346" s="25" t="s">
        <v>136</v>
      </c>
      <c r="H346" s="28">
        <v>35500</v>
      </c>
      <c r="I346" s="28">
        <v>-35499</v>
      </c>
      <c r="J346" s="25">
        <v>1</v>
      </c>
      <c r="K346" s="26">
        <v>12060400</v>
      </c>
      <c r="L346" s="33">
        <v>1</v>
      </c>
      <c r="M346" s="36"/>
    </row>
    <row r="347" spans="1:14" s="38" customFormat="1" x14ac:dyDescent="0.25">
      <c r="A347" s="26"/>
      <c r="B347" s="25"/>
      <c r="C347" s="26">
        <v>2500700455</v>
      </c>
      <c r="D347" s="27">
        <v>100000150067</v>
      </c>
      <c r="E347" s="26">
        <v>2</v>
      </c>
      <c r="F347" s="26" t="s">
        <v>135</v>
      </c>
      <c r="G347" s="25" t="s">
        <v>136</v>
      </c>
      <c r="H347" s="28">
        <v>35500</v>
      </c>
      <c r="I347" s="28">
        <v>-35499</v>
      </c>
      <c r="J347" s="25">
        <v>1</v>
      </c>
      <c r="K347" s="26">
        <v>12060400</v>
      </c>
      <c r="L347" s="33">
        <v>2</v>
      </c>
      <c r="M347" s="36"/>
    </row>
    <row r="348" spans="1:14" s="38" customFormat="1" x14ac:dyDescent="0.25">
      <c r="A348" s="26"/>
      <c r="B348" s="25"/>
      <c r="C348" s="26">
        <v>2500700455</v>
      </c>
      <c r="D348" s="27">
        <v>100000150067</v>
      </c>
      <c r="E348" s="26">
        <v>3</v>
      </c>
      <c r="F348" s="26" t="s">
        <v>135</v>
      </c>
      <c r="G348" s="25" t="s">
        <v>136</v>
      </c>
      <c r="H348" s="28">
        <v>35500</v>
      </c>
      <c r="I348" s="28">
        <v>-35499</v>
      </c>
      <c r="J348" s="25">
        <v>1</v>
      </c>
      <c r="K348" s="26">
        <v>12060400</v>
      </c>
      <c r="L348" s="33">
        <v>3</v>
      </c>
      <c r="M348" s="36"/>
    </row>
    <row r="349" spans="1:14" s="38" customFormat="1" x14ac:dyDescent="0.25">
      <c r="A349" s="26"/>
      <c r="B349" s="25"/>
      <c r="C349" s="26">
        <v>2500700455</v>
      </c>
      <c r="D349" s="27">
        <v>100000156116</v>
      </c>
      <c r="E349" s="26">
        <v>1</v>
      </c>
      <c r="F349" s="26" t="s">
        <v>78</v>
      </c>
      <c r="G349" s="25" t="s">
        <v>91</v>
      </c>
      <c r="H349" s="28">
        <v>836000</v>
      </c>
      <c r="I349" s="28">
        <v>-680538.36</v>
      </c>
      <c r="J349" s="29">
        <v>155461.64000000001</v>
      </c>
      <c r="K349" s="26">
        <v>12060200</v>
      </c>
      <c r="L349" s="33">
        <v>4</v>
      </c>
      <c r="M349" s="36"/>
    </row>
    <row r="350" spans="1:14" s="38" customFormat="1" x14ac:dyDescent="0.25">
      <c r="A350" s="26"/>
      <c r="B350" s="25"/>
      <c r="C350" s="26">
        <v>2500700455</v>
      </c>
      <c r="D350" s="27">
        <v>100000157679</v>
      </c>
      <c r="E350" s="26">
        <v>1</v>
      </c>
      <c r="F350" s="26" t="s">
        <v>60</v>
      </c>
      <c r="G350" s="25" t="s">
        <v>95</v>
      </c>
      <c r="H350" s="28">
        <v>1230000</v>
      </c>
      <c r="I350" s="28">
        <v>-989476.03</v>
      </c>
      <c r="J350" s="29">
        <v>240523.97</v>
      </c>
      <c r="K350" s="26">
        <v>12060200</v>
      </c>
      <c r="L350" s="33">
        <v>5</v>
      </c>
      <c r="M350" s="36"/>
    </row>
    <row r="351" spans="1:14" s="38" customFormat="1" x14ac:dyDescent="0.25">
      <c r="A351" s="26"/>
      <c r="B351" s="25"/>
      <c r="C351" s="26">
        <v>2500700455</v>
      </c>
      <c r="D351" s="27">
        <v>100000157680</v>
      </c>
      <c r="E351" s="26">
        <v>1</v>
      </c>
      <c r="F351" s="26" t="s">
        <v>60</v>
      </c>
      <c r="G351" s="25" t="s">
        <v>96</v>
      </c>
      <c r="H351" s="28">
        <v>880000</v>
      </c>
      <c r="I351" s="28">
        <v>-707917.81</v>
      </c>
      <c r="J351" s="29">
        <v>172082.19</v>
      </c>
      <c r="K351" s="26">
        <v>12060200</v>
      </c>
      <c r="L351" s="33">
        <v>6</v>
      </c>
      <c r="M351" s="36"/>
    </row>
    <row r="352" spans="1:14" s="38" customFormat="1" x14ac:dyDescent="0.25">
      <c r="A352" s="26"/>
      <c r="B352" s="25"/>
      <c r="C352" s="26">
        <v>2500700455</v>
      </c>
      <c r="D352" s="27">
        <v>100000157682</v>
      </c>
      <c r="E352" s="26">
        <v>1</v>
      </c>
      <c r="F352" s="26" t="s">
        <v>71</v>
      </c>
      <c r="G352" s="25" t="s">
        <v>243</v>
      </c>
      <c r="H352" s="28">
        <v>14500</v>
      </c>
      <c r="I352" s="28">
        <v>-14499</v>
      </c>
      <c r="J352" s="25">
        <v>1</v>
      </c>
      <c r="K352" s="26">
        <v>12061000</v>
      </c>
      <c r="L352" s="33">
        <v>7</v>
      </c>
      <c r="M352" s="36"/>
    </row>
    <row r="353" spans="1:13" s="38" customFormat="1" x14ac:dyDescent="0.25">
      <c r="A353" s="26"/>
      <c r="B353" s="25"/>
      <c r="C353" s="26">
        <v>2500700455</v>
      </c>
      <c r="D353" s="27">
        <v>100000157683</v>
      </c>
      <c r="E353" s="26">
        <v>1</v>
      </c>
      <c r="F353" s="26" t="s">
        <v>71</v>
      </c>
      <c r="G353" s="25" t="s">
        <v>243</v>
      </c>
      <c r="H353" s="28">
        <v>14500</v>
      </c>
      <c r="I353" s="28">
        <v>-14499</v>
      </c>
      <c r="J353" s="25">
        <v>1</v>
      </c>
      <c r="K353" s="26">
        <v>12061000</v>
      </c>
      <c r="L353" s="33">
        <v>8</v>
      </c>
      <c r="M353" s="36"/>
    </row>
    <row r="354" spans="1:13" s="38" customFormat="1" x14ac:dyDescent="0.25">
      <c r="A354" s="26"/>
      <c r="B354" s="25"/>
      <c r="C354" s="26">
        <v>2500700455</v>
      </c>
      <c r="D354" s="27">
        <v>100000157684</v>
      </c>
      <c r="E354" s="26">
        <v>1</v>
      </c>
      <c r="F354" s="26" t="s">
        <v>71</v>
      </c>
      <c r="G354" s="25" t="s">
        <v>236</v>
      </c>
      <c r="H354" s="28">
        <v>9500</v>
      </c>
      <c r="I354" s="28">
        <v>-9499</v>
      </c>
      <c r="J354" s="25">
        <v>1</v>
      </c>
      <c r="K354" s="26">
        <v>12061000</v>
      </c>
      <c r="L354" s="33">
        <v>9</v>
      </c>
      <c r="M354" s="36"/>
    </row>
    <row r="355" spans="1:13" s="38" customFormat="1" x14ac:dyDescent="0.25">
      <c r="A355" s="26"/>
      <c r="B355" s="25"/>
      <c r="C355" s="26">
        <v>2500700455</v>
      </c>
      <c r="D355" s="27">
        <v>100000157685</v>
      </c>
      <c r="E355" s="26">
        <v>1</v>
      </c>
      <c r="F355" s="26" t="s">
        <v>71</v>
      </c>
      <c r="G355" s="25" t="s">
        <v>236</v>
      </c>
      <c r="H355" s="28">
        <v>9500</v>
      </c>
      <c r="I355" s="28">
        <v>-9499</v>
      </c>
      <c r="J355" s="25">
        <v>1</v>
      </c>
      <c r="K355" s="26">
        <v>12061000</v>
      </c>
      <c r="L355" s="33">
        <v>10</v>
      </c>
      <c r="M355" s="36"/>
    </row>
    <row r="356" spans="1:13" s="38" customFormat="1" x14ac:dyDescent="0.25">
      <c r="A356" s="26"/>
      <c r="B356" s="25"/>
      <c r="C356" s="26">
        <v>2500700455</v>
      </c>
      <c r="D356" s="27">
        <v>100000157686</v>
      </c>
      <c r="E356" s="26">
        <v>1</v>
      </c>
      <c r="F356" s="26" t="s">
        <v>71</v>
      </c>
      <c r="G356" s="25" t="s">
        <v>237</v>
      </c>
      <c r="H356" s="28">
        <v>23900</v>
      </c>
      <c r="I356" s="28">
        <v>-23899</v>
      </c>
      <c r="J356" s="25">
        <v>1</v>
      </c>
      <c r="K356" s="26">
        <v>12061000</v>
      </c>
      <c r="L356" s="33">
        <v>11</v>
      </c>
      <c r="M356" s="36"/>
    </row>
    <row r="357" spans="1:13" s="38" customFormat="1" x14ac:dyDescent="0.25">
      <c r="A357" s="26"/>
      <c r="B357" s="25"/>
      <c r="C357" s="26">
        <v>2500700455</v>
      </c>
      <c r="D357" s="27">
        <v>100000157687</v>
      </c>
      <c r="E357" s="26">
        <v>1</v>
      </c>
      <c r="F357" s="26" t="s">
        <v>71</v>
      </c>
      <c r="G357" s="25" t="s">
        <v>237</v>
      </c>
      <c r="H357" s="28">
        <v>23900</v>
      </c>
      <c r="I357" s="28">
        <v>-23899</v>
      </c>
      <c r="J357" s="25">
        <v>1</v>
      </c>
      <c r="K357" s="26">
        <v>12061000</v>
      </c>
      <c r="L357" s="33">
        <v>12</v>
      </c>
      <c r="M357" s="36"/>
    </row>
    <row r="358" spans="1:13" s="38" customFormat="1" x14ac:dyDescent="0.25">
      <c r="A358" s="26"/>
      <c r="B358" s="25"/>
      <c r="C358" s="26">
        <v>2500700455</v>
      </c>
      <c r="D358" s="27">
        <v>100000157724</v>
      </c>
      <c r="E358" s="26">
        <v>1</v>
      </c>
      <c r="F358" s="26" t="s">
        <v>41</v>
      </c>
      <c r="G358" s="25" t="s">
        <v>238</v>
      </c>
      <c r="H358" s="28">
        <v>14960</v>
      </c>
      <c r="I358" s="28">
        <v>-14959</v>
      </c>
      <c r="J358" s="25">
        <v>1</v>
      </c>
      <c r="K358" s="26">
        <v>12061000</v>
      </c>
      <c r="L358" s="33">
        <v>13</v>
      </c>
      <c r="M358" s="36"/>
    </row>
    <row r="359" spans="1:13" s="38" customFormat="1" x14ac:dyDescent="0.25">
      <c r="A359" s="26"/>
      <c r="B359" s="25"/>
      <c r="C359" s="26">
        <v>2500700455</v>
      </c>
      <c r="D359" s="27">
        <v>100000157724</v>
      </c>
      <c r="E359" s="26">
        <v>2</v>
      </c>
      <c r="F359" s="26" t="s">
        <v>41</v>
      </c>
      <c r="G359" s="25" t="s">
        <v>238</v>
      </c>
      <c r="H359" s="28">
        <v>14960</v>
      </c>
      <c r="I359" s="28">
        <v>-14959</v>
      </c>
      <c r="J359" s="25">
        <v>1</v>
      </c>
      <c r="K359" s="26">
        <v>12061000</v>
      </c>
      <c r="L359" s="33">
        <v>14</v>
      </c>
      <c r="M359" s="36"/>
    </row>
    <row r="360" spans="1:13" s="38" customFormat="1" x14ac:dyDescent="0.25">
      <c r="A360" s="26"/>
      <c r="B360" s="25"/>
      <c r="C360" s="26">
        <v>2500700455</v>
      </c>
      <c r="D360" s="27">
        <v>100000157724</v>
      </c>
      <c r="E360" s="26">
        <v>3</v>
      </c>
      <c r="F360" s="26" t="s">
        <v>41</v>
      </c>
      <c r="G360" s="25" t="s">
        <v>238</v>
      </c>
      <c r="H360" s="28">
        <v>14960</v>
      </c>
      <c r="I360" s="28">
        <v>-14959</v>
      </c>
      <c r="J360" s="25">
        <v>1</v>
      </c>
      <c r="K360" s="26">
        <v>12061000</v>
      </c>
      <c r="L360" s="33">
        <v>15</v>
      </c>
      <c r="M360" s="36"/>
    </row>
    <row r="361" spans="1:13" s="38" customFormat="1" x14ac:dyDescent="0.25">
      <c r="A361" s="26"/>
      <c r="B361" s="25"/>
      <c r="C361" s="26">
        <v>2500700455</v>
      </c>
      <c r="D361" s="27">
        <v>100000157724</v>
      </c>
      <c r="E361" s="26">
        <v>4</v>
      </c>
      <c r="F361" s="26" t="s">
        <v>41</v>
      </c>
      <c r="G361" s="25" t="s">
        <v>238</v>
      </c>
      <c r="H361" s="28">
        <v>14960</v>
      </c>
      <c r="I361" s="28">
        <v>-14959</v>
      </c>
      <c r="J361" s="25">
        <v>1</v>
      </c>
      <c r="K361" s="26">
        <v>12061000</v>
      </c>
      <c r="L361" s="33">
        <v>16</v>
      </c>
      <c r="M361" s="36"/>
    </row>
    <row r="362" spans="1:13" s="38" customFormat="1" x14ac:dyDescent="0.25">
      <c r="A362" s="26"/>
      <c r="B362" s="25"/>
      <c r="C362" s="26">
        <v>2500700455</v>
      </c>
      <c r="D362" s="27">
        <v>100000157724</v>
      </c>
      <c r="E362" s="26">
        <v>5</v>
      </c>
      <c r="F362" s="26" t="s">
        <v>41</v>
      </c>
      <c r="G362" s="25" t="s">
        <v>238</v>
      </c>
      <c r="H362" s="28">
        <v>14960</v>
      </c>
      <c r="I362" s="28">
        <v>-14959</v>
      </c>
      <c r="J362" s="25">
        <v>1</v>
      </c>
      <c r="K362" s="26">
        <v>12061000</v>
      </c>
      <c r="L362" s="33">
        <v>17</v>
      </c>
      <c r="M362" s="36"/>
    </row>
    <row r="363" spans="1:13" s="38" customFormat="1" x14ac:dyDescent="0.25">
      <c r="A363" s="26"/>
      <c r="B363" s="25"/>
      <c r="C363" s="26">
        <v>2500700455</v>
      </c>
      <c r="D363" s="27">
        <v>100000157724</v>
      </c>
      <c r="E363" s="26">
        <v>6</v>
      </c>
      <c r="F363" s="26" t="s">
        <v>41</v>
      </c>
      <c r="G363" s="25" t="s">
        <v>238</v>
      </c>
      <c r="H363" s="28">
        <v>14960</v>
      </c>
      <c r="I363" s="28">
        <v>-14959</v>
      </c>
      <c r="J363" s="25">
        <v>1</v>
      </c>
      <c r="K363" s="26">
        <v>12061000</v>
      </c>
      <c r="L363" s="33">
        <v>18</v>
      </c>
      <c r="M363" s="36"/>
    </row>
    <row r="364" spans="1:13" s="38" customFormat="1" x14ac:dyDescent="0.25">
      <c r="A364" s="26"/>
      <c r="B364" s="25"/>
      <c r="C364" s="26">
        <v>2500700455</v>
      </c>
      <c r="D364" s="27">
        <v>100000157724</v>
      </c>
      <c r="E364" s="26">
        <v>7</v>
      </c>
      <c r="F364" s="26" t="s">
        <v>41</v>
      </c>
      <c r="G364" s="25" t="s">
        <v>238</v>
      </c>
      <c r="H364" s="28">
        <v>14960</v>
      </c>
      <c r="I364" s="28">
        <v>-14959</v>
      </c>
      <c r="J364" s="25">
        <v>1</v>
      </c>
      <c r="K364" s="26">
        <v>12061000</v>
      </c>
      <c r="L364" s="33">
        <v>19</v>
      </c>
      <c r="M364" s="36"/>
    </row>
    <row r="365" spans="1:13" s="38" customFormat="1" x14ac:dyDescent="0.25">
      <c r="A365" s="26"/>
      <c r="B365" s="25"/>
      <c r="C365" s="26">
        <v>2500700455</v>
      </c>
      <c r="D365" s="27">
        <v>100000157724</v>
      </c>
      <c r="E365" s="26">
        <v>8</v>
      </c>
      <c r="F365" s="26" t="s">
        <v>41</v>
      </c>
      <c r="G365" s="25" t="s">
        <v>238</v>
      </c>
      <c r="H365" s="28">
        <v>14960</v>
      </c>
      <c r="I365" s="28">
        <v>-14959</v>
      </c>
      <c r="J365" s="25">
        <v>1</v>
      </c>
      <c r="K365" s="26">
        <v>12061000</v>
      </c>
      <c r="L365" s="33">
        <v>20</v>
      </c>
      <c r="M365" s="36"/>
    </row>
    <row r="366" spans="1:13" s="38" customFormat="1" x14ac:dyDescent="0.25">
      <c r="A366" s="26"/>
      <c r="B366" s="25"/>
      <c r="C366" s="26">
        <v>2500700455</v>
      </c>
      <c r="D366" s="27">
        <v>100000157724</v>
      </c>
      <c r="E366" s="26">
        <v>9</v>
      </c>
      <c r="F366" s="26" t="s">
        <v>41</v>
      </c>
      <c r="G366" s="25" t="s">
        <v>238</v>
      </c>
      <c r="H366" s="28">
        <v>14960</v>
      </c>
      <c r="I366" s="28">
        <v>-14959</v>
      </c>
      <c r="J366" s="25">
        <v>1</v>
      </c>
      <c r="K366" s="26">
        <v>12061000</v>
      </c>
      <c r="L366" s="33">
        <v>21</v>
      </c>
      <c r="M366" s="36"/>
    </row>
    <row r="367" spans="1:13" s="38" customFormat="1" x14ac:dyDescent="0.25">
      <c r="A367" s="26"/>
      <c r="B367" s="25"/>
      <c r="C367" s="26">
        <v>2500700455</v>
      </c>
      <c r="D367" s="27">
        <v>100000157724</v>
      </c>
      <c r="E367" s="26">
        <v>10</v>
      </c>
      <c r="F367" s="26" t="s">
        <v>41</v>
      </c>
      <c r="G367" s="25" t="s">
        <v>238</v>
      </c>
      <c r="H367" s="28">
        <v>14960</v>
      </c>
      <c r="I367" s="28">
        <v>-14959</v>
      </c>
      <c r="J367" s="25">
        <v>1</v>
      </c>
      <c r="K367" s="26">
        <v>12061000</v>
      </c>
      <c r="L367" s="33">
        <v>22</v>
      </c>
      <c r="M367" s="36"/>
    </row>
    <row r="368" spans="1:13" s="38" customFormat="1" x14ac:dyDescent="0.25">
      <c r="A368" s="26"/>
      <c r="B368" s="25"/>
      <c r="C368" s="26">
        <v>2500700455</v>
      </c>
      <c r="D368" s="27">
        <v>100000157724</v>
      </c>
      <c r="E368" s="26">
        <v>11</v>
      </c>
      <c r="F368" s="26" t="s">
        <v>41</v>
      </c>
      <c r="G368" s="25" t="s">
        <v>238</v>
      </c>
      <c r="H368" s="28">
        <v>14960</v>
      </c>
      <c r="I368" s="28">
        <v>-14959</v>
      </c>
      <c r="J368" s="25">
        <v>1</v>
      </c>
      <c r="K368" s="26">
        <v>12061000</v>
      </c>
      <c r="L368" s="33">
        <v>23</v>
      </c>
      <c r="M368" s="36"/>
    </row>
    <row r="369" spans="1:13" s="38" customFormat="1" x14ac:dyDescent="0.25">
      <c r="A369" s="26"/>
      <c r="B369" s="25"/>
      <c r="C369" s="26">
        <v>2500700455</v>
      </c>
      <c r="D369" s="27">
        <v>100000157724</v>
      </c>
      <c r="E369" s="26">
        <v>12</v>
      </c>
      <c r="F369" s="26" t="s">
        <v>41</v>
      </c>
      <c r="G369" s="25" t="s">
        <v>238</v>
      </c>
      <c r="H369" s="28">
        <v>14960</v>
      </c>
      <c r="I369" s="28">
        <v>-14959</v>
      </c>
      <c r="J369" s="25">
        <v>1</v>
      </c>
      <c r="K369" s="26">
        <v>12061000</v>
      </c>
      <c r="L369" s="33">
        <v>24</v>
      </c>
      <c r="M369" s="36"/>
    </row>
    <row r="370" spans="1:13" s="38" customFormat="1" x14ac:dyDescent="0.25">
      <c r="A370" s="26"/>
      <c r="B370" s="25"/>
      <c r="C370" s="26">
        <v>2500700455</v>
      </c>
      <c r="D370" s="27">
        <v>100000157724</v>
      </c>
      <c r="E370" s="26">
        <v>13</v>
      </c>
      <c r="F370" s="26" t="s">
        <v>41</v>
      </c>
      <c r="G370" s="25" t="s">
        <v>238</v>
      </c>
      <c r="H370" s="28">
        <v>14960</v>
      </c>
      <c r="I370" s="28">
        <v>-14959</v>
      </c>
      <c r="J370" s="25">
        <v>1</v>
      </c>
      <c r="K370" s="26">
        <v>12061000</v>
      </c>
      <c r="L370" s="33">
        <v>25</v>
      </c>
      <c r="M370" s="36"/>
    </row>
    <row r="371" spans="1:13" s="38" customFormat="1" x14ac:dyDescent="0.25">
      <c r="A371" s="26"/>
      <c r="B371" s="25"/>
      <c r="C371" s="26">
        <v>2500700455</v>
      </c>
      <c r="D371" s="27">
        <v>100000157724</v>
      </c>
      <c r="E371" s="26">
        <v>14</v>
      </c>
      <c r="F371" s="26" t="s">
        <v>41</v>
      </c>
      <c r="G371" s="25" t="s">
        <v>238</v>
      </c>
      <c r="H371" s="28">
        <v>14960</v>
      </c>
      <c r="I371" s="28">
        <v>-14959</v>
      </c>
      <c r="J371" s="25">
        <v>1</v>
      </c>
      <c r="K371" s="26">
        <v>12061000</v>
      </c>
      <c r="L371" s="33">
        <v>26</v>
      </c>
      <c r="M371" s="36"/>
    </row>
    <row r="372" spans="1:13" s="38" customFormat="1" x14ac:dyDescent="0.25">
      <c r="A372" s="26"/>
      <c r="B372" s="25"/>
      <c r="C372" s="26">
        <v>2500700455</v>
      </c>
      <c r="D372" s="27">
        <v>100000157724</v>
      </c>
      <c r="E372" s="26">
        <v>15</v>
      </c>
      <c r="F372" s="26" t="s">
        <v>41</v>
      </c>
      <c r="G372" s="25" t="s">
        <v>238</v>
      </c>
      <c r="H372" s="28">
        <v>14960</v>
      </c>
      <c r="I372" s="28">
        <v>-14959</v>
      </c>
      <c r="J372" s="25">
        <v>1</v>
      </c>
      <c r="K372" s="26">
        <v>12061000</v>
      </c>
      <c r="L372" s="33">
        <v>27</v>
      </c>
      <c r="M372" s="36"/>
    </row>
    <row r="373" spans="1:13" s="38" customFormat="1" x14ac:dyDescent="0.25">
      <c r="A373" s="26"/>
      <c r="B373" s="25"/>
      <c r="C373" s="26">
        <v>2500700455</v>
      </c>
      <c r="D373" s="27">
        <v>100000157724</v>
      </c>
      <c r="E373" s="26">
        <v>16</v>
      </c>
      <c r="F373" s="26" t="s">
        <v>41</v>
      </c>
      <c r="G373" s="25" t="s">
        <v>238</v>
      </c>
      <c r="H373" s="28">
        <v>14960</v>
      </c>
      <c r="I373" s="28">
        <v>-14959</v>
      </c>
      <c r="J373" s="25">
        <v>1</v>
      </c>
      <c r="K373" s="26">
        <v>12061000</v>
      </c>
      <c r="L373" s="33">
        <v>28</v>
      </c>
      <c r="M373" s="36"/>
    </row>
    <row r="374" spans="1:13" s="38" customFormat="1" x14ac:dyDescent="0.25">
      <c r="A374" s="26"/>
      <c r="B374" s="25"/>
      <c r="C374" s="26">
        <v>2500700455</v>
      </c>
      <c r="D374" s="27">
        <v>100000157724</v>
      </c>
      <c r="E374" s="26">
        <v>17</v>
      </c>
      <c r="F374" s="26" t="s">
        <v>41</v>
      </c>
      <c r="G374" s="25" t="s">
        <v>238</v>
      </c>
      <c r="H374" s="28">
        <v>14960</v>
      </c>
      <c r="I374" s="28">
        <v>-14959</v>
      </c>
      <c r="J374" s="25">
        <v>1</v>
      </c>
      <c r="K374" s="26">
        <v>12061000</v>
      </c>
      <c r="L374" s="33">
        <v>29</v>
      </c>
      <c r="M374" s="36"/>
    </row>
    <row r="375" spans="1:13" s="38" customFormat="1" x14ac:dyDescent="0.25">
      <c r="A375" s="26"/>
      <c r="B375" s="25"/>
      <c r="C375" s="26">
        <v>2500700455</v>
      </c>
      <c r="D375" s="27">
        <v>100000157724</v>
      </c>
      <c r="E375" s="26">
        <v>18</v>
      </c>
      <c r="F375" s="26" t="s">
        <v>41</v>
      </c>
      <c r="G375" s="25" t="s">
        <v>238</v>
      </c>
      <c r="H375" s="28">
        <v>14960</v>
      </c>
      <c r="I375" s="28">
        <v>-14959</v>
      </c>
      <c r="J375" s="25">
        <v>1</v>
      </c>
      <c r="K375" s="26">
        <v>12061000</v>
      </c>
      <c r="L375" s="33">
        <v>30</v>
      </c>
      <c r="M375" s="36"/>
    </row>
    <row r="376" spans="1:13" s="38" customFormat="1" x14ac:dyDescent="0.25">
      <c r="A376" s="26"/>
      <c r="B376" s="25"/>
      <c r="C376" s="26">
        <v>2500700455</v>
      </c>
      <c r="D376" s="27">
        <v>100000157724</v>
      </c>
      <c r="E376" s="26">
        <v>19</v>
      </c>
      <c r="F376" s="26" t="s">
        <v>41</v>
      </c>
      <c r="G376" s="25" t="s">
        <v>238</v>
      </c>
      <c r="H376" s="28">
        <v>14960</v>
      </c>
      <c r="I376" s="28">
        <v>-14959</v>
      </c>
      <c r="J376" s="25">
        <v>1</v>
      </c>
      <c r="K376" s="26">
        <v>12061000</v>
      </c>
      <c r="L376" s="33">
        <v>31</v>
      </c>
      <c r="M376" s="36"/>
    </row>
    <row r="377" spans="1:13" s="38" customFormat="1" x14ac:dyDescent="0.25">
      <c r="A377" s="26"/>
      <c r="B377" s="25"/>
      <c r="C377" s="26">
        <v>2500700455</v>
      </c>
      <c r="D377" s="27">
        <v>100000157724</v>
      </c>
      <c r="E377" s="26">
        <v>20</v>
      </c>
      <c r="F377" s="26" t="s">
        <v>41</v>
      </c>
      <c r="G377" s="25" t="s">
        <v>238</v>
      </c>
      <c r="H377" s="28">
        <v>14960</v>
      </c>
      <c r="I377" s="28">
        <v>-14959</v>
      </c>
      <c r="J377" s="25">
        <v>1</v>
      </c>
      <c r="K377" s="26">
        <v>12061000</v>
      </c>
      <c r="L377" s="33">
        <v>32</v>
      </c>
      <c r="M377" s="36"/>
    </row>
    <row r="378" spans="1:13" s="38" customFormat="1" x14ac:dyDescent="0.25">
      <c r="A378" s="26"/>
      <c r="B378" s="25"/>
      <c r="C378" s="26">
        <v>2500700455</v>
      </c>
      <c r="D378" s="27">
        <v>100000157770</v>
      </c>
      <c r="E378" s="26">
        <v>1</v>
      </c>
      <c r="F378" s="26" t="s">
        <v>41</v>
      </c>
      <c r="G378" s="25" t="s">
        <v>239</v>
      </c>
      <c r="H378" s="28">
        <v>5350</v>
      </c>
      <c r="I378" s="28">
        <v>-5349</v>
      </c>
      <c r="J378" s="25">
        <v>1</v>
      </c>
      <c r="K378" s="26">
        <v>12061000</v>
      </c>
      <c r="L378" s="33">
        <v>33</v>
      </c>
      <c r="M378" s="36"/>
    </row>
    <row r="379" spans="1:13" s="38" customFormat="1" x14ac:dyDescent="0.25">
      <c r="A379" s="26"/>
      <c r="B379" s="25"/>
      <c r="C379" s="26">
        <v>2500700455</v>
      </c>
      <c r="D379" s="27">
        <v>100000157770</v>
      </c>
      <c r="E379" s="26">
        <v>2</v>
      </c>
      <c r="F379" s="26" t="s">
        <v>41</v>
      </c>
      <c r="G379" s="25" t="s">
        <v>239</v>
      </c>
      <c r="H379" s="28">
        <v>5350</v>
      </c>
      <c r="I379" s="28">
        <v>-5349</v>
      </c>
      <c r="J379" s="25">
        <v>1</v>
      </c>
      <c r="K379" s="26">
        <v>12061000</v>
      </c>
      <c r="L379" s="33">
        <v>34</v>
      </c>
      <c r="M379" s="36"/>
    </row>
    <row r="380" spans="1:13" s="38" customFormat="1" x14ac:dyDescent="0.25">
      <c r="A380" s="26"/>
      <c r="B380" s="25"/>
      <c r="C380" s="26">
        <v>2500700455</v>
      </c>
      <c r="D380" s="27">
        <v>100000157770</v>
      </c>
      <c r="E380" s="26">
        <v>3</v>
      </c>
      <c r="F380" s="26" t="s">
        <v>41</v>
      </c>
      <c r="G380" s="25" t="s">
        <v>239</v>
      </c>
      <c r="H380" s="28">
        <v>5350</v>
      </c>
      <c r="I380" s="28">
        <v>-5349</v>
      </c>
      <c r="J380" s="25">
        <v>1</v>
      </c>
      <c r="K380" s="26">
        <v>12061000</v>
      </c>
      <c r="L380" s="33">
        <v>35</v>
      </c>
      <c r="M380" s="36"/>
    </row>
    <row r="381" spans="1:13" s="38" customFormat="1" x14ac:dyDescent="0.25">
      <c r="A381" s="26"/>
      <c r="B381" s="25"/>
      <c r="C381" s="26">
        <v>2500700455</v>
      </c>
      <c r="D381" s="27">
        <v>100000157770</v>
      </c>
      <c r="E381" s="26">
        <v>4</v>
      </c>
      <c r="F381" s="26" t="s">
        <v>41</v>
      </c>
      <c r="G381" s="25" t="s">
        <v>239</v>
      </c>
      <c r="H381" s="28">
        <v>5350</v>
      </c>
      <c r="I381" s="28">
        <v>-5349</v>
      </c>
      <c r="J381" s="25">
        <v>1</v>
      </c>
      <c r="K381" s="26">
        <v>12061000</v>
      </c>
      <c r="L381" s="33">
        <v>36</v>
      </c>
      <c r="M381" s="36"/>
    </row>
    <row r="382" spans="1:13" s="38" customFormat="1" x14ac:dyDescent="0.25">
      <c r="A382" s="26"/>
      <c r="B382" s="25"/>
      <c r="C382" s="26">
        <v>2500700455</v>
      </c>
      <c r="D382" s="27">
        <v>100000157770</v>
      </c>
      <c r="E382" s="26">
        <v>5</v>
      </c>
      <c r="F382" s="26" t="s">
        <v>41</v>
      </c>
      <c r="G382" s="25" t="s">
        <v>239</v>
      </c>
      <c r="H382" s="28">
        <v>5350</v>
      </c>
      <c r="I382" s="28">
        <v>-5349</v>
      </c>
      <c r="J382" s="25">
        <v>1</v>
      </c>
      <c r="K382" s="26">
        <v>12061000</v>
      </c>
      <c r="L382" s="33">
        <v>37</v>
      </c>
      <c r="M382" s="36"/>
    </row>
    <row r="383" spans="1:13" s="38" customFormat="1" x14ac:dyDescent="0.25">
      <c r="A383" s="26"/>
      <c r="B383" s="25"/>
      <c r="C383" s="26">
        <v>2500700455</v>
      </c>
      <c r="D383" s="27">
        <v>100000157770</v>
      </c>
      <c r="E383" s="26">
        <v>6</v>
      </c>
      <c r="F383" s="26" t="s">
        <v>41</v>
      </c>
      <c r="G383" s="25" t="s">
        <v>239</v>
      </c>
      <c r="H383" s="28">
        <v>5350</v>
      </c>
      <c r="I383" s="28">
        <v>-5349</v>
      </c>
      <c r="J383" s="25">
        <v>1</v>
      </c>
      <c r="K383" s="26">
        <v>12061000</v>
      </c>
      <c r="L383" s="33">
        <v>38</v>
      </c>
      <c r="M383" s="36"/>
    </row>
    <row r="384" spans="1:13" s="38" customFormat="1" x14ac:dyDescent="0.25">
      <c r="A384" s="26"/>
      <c r="B384" s="25"/>
      <c r="C384" s="26">
        <v>2500700455</v>
      </c>
      <c r="D384" s="27">
        <v>100000157770</v>
      </c>
      <c r="E384" s="26">
        <v>7</v>
      </c>
      <c r="F384" s="26" t="s">
        <v>41</v>
      </c>
      <c r="G384" s="25" t="s">
        <v>239</v>
      </c>
      <c r="H384" s="28">
        <v>5350</v>
      </c>
      <c r="I384" s="28">
        <v>-5349</v>
      </c>
      <c r="J384" s="25">
        <v>1</v>
      </c>
      <c r="K384" s="26">
        <v>12061000</v>
      </c>
      <c r="L384" s="33">
        <v>39</v>
      </c>
      <c r="M384" s="36"/>
    </row>
    <row r="385" spans="1:13" s="38" customFormat="1" x14ac:dyDescent="0.25">
      <c r="A385" s="26"/>
      <c r="B385" s="25"/>
      <c r="C385" s="26">
        <v>2500700455</v>
      </c>
      <c r="D385" s="27">
        <v>100000157770</v>
      </c>
      <c r="E385" s="26">
        <v>8</v>
      </c>
      <c r="F385" s="26" t="s">
        <v>41</v>
      </c>
      <c r="G385" s="25" t="s">
        <v>239</v>
      </c>
      <c r="H385" s="28">
        <v>5350</v>
      </c>
      <c r="I385" s="28">
        <v>-5349</v>
      </c>
      <c r="J385" s="25">
        <v>1</v>
      </c>
      <c r="K385" s="26">
        <v>12061000</v>
      </c>
      <c r="L385" s="33">
        <v>40</v>
      </c>
      <c r="M385" s="36"/>
    </row>
    <row r="386" spans="1:13" s="38" customFormat="1" x14ac:dyDescent="0.25">
      <c r="A386" s="26"/>
      <c r="B386" s="25"/>
      <c r="C386" s="26">
        <v>2500700455</v>
      </c>
      <c r="D386" s="27">
        <v>100000157770</v>
      </c>
      <c r="E386" s="26">
        <v>9</v>
      </c>
      <c r="F386" s="26" t="s">
        <v>41</v>
      </c>
      <c r="G386" s="25" t="s">
        <v>239</v>
      </c>
      <c r="H386" s="28">
        <v>5350</v>
      </c>
      <c r="I386" s="28">
        <v>-5349</v>
      </c>
      <c r="J386" s="25">
        <v>1</v>
      </c>
      <c r="K386" s="26">
        <v>12061000</v>
      </c>
      <c r="L386" s="33">
        <v>41</v>
      </c>
      <c r="M386" s="36"/>
    </row>
    <row r="387" spans="1:13" s="38" customFormat="1" x14ac:dyDescent="0.25">
      <c r="A387" s="26"/>
      <c r="B387" s="25"/>
      <c r="C387" s="26">
        <v>2500700455</v>
      </c>
      <c r="D387" s="27">
        <v>100000157770</v>
      </c>
      <c r="E387" s="26">
        <v>10</v>
      </c>
      <c r="F387" s="26" t="s">
        <v>41</v>
      </c>
      <c r="G387" s="25" t="s">
        <v>239</v>
      </c>
      <c r="H387" s="28">
        <v>5350</v>
      </c>
      <c r="I387" s="28">
        <v>-5349</v>
      </c>
      <c r="J387" s="25">
        <v>1</v>
      </c>
      <c r="K387" s="26">
        <v>12061000</v>
      </c>
      <c r="L387" s="33">
        <v>42</v>
      </c>
      <c r="M387" s="36"/>
    </row>
    <row r="388" spans="1:13" s="38" customFormat="1" x14ac:dyDescent="0.25">
      <c r="A388" s="26"/>
      <c r="B388" s="25"/>
      <c r="C388" s="26">
        <v>2500700455</v>
      </c>
      <c r="D388" s="27">
        <v>100000157770</v>
      </c>
      <c r="E388" s="26">
        <v>11</v>
      </c>
      <c r="F388" s="26" t="s">
        <v>41</v>
      </c>
      <c r="G388" s="25" t="s">
        <v>239</v>
      </c>
      <c r="H388" s="28">
        <v>5350</v>
      </c>
      <c r="I388" s="28">
        <v>-5349</v>
      </c>
      <c r="J388" s="25">
        <v>1</v>
      </c>
      <c r="K388" s="26">
        <v>12061000</v>
      </c>
      <c r="L388" s="33">
        <v>43</v>
      </c>
      <c r="M388" s="36"/>
    </row>
    <row r="389" spans="1:13" s="38" customFormat="1" x14ac:dyDescent="0.25">
      <c r="A389" s="26"/>
      <c r="B389" s="25"/>
      <c r="C389" s="26">
        <v>2500700455</v>
      </c>
      <c r="D389" s="27">
        <v>100000157770</v>
      </c>
      <c r="E389" s="26">
        <v>12</v>
      </c>
      <c r="F389" s="26" t="s">
        <v>41</v>
      </c>
      <c r="G389" s="25" t="s">
        <v>239</v>
      </c>
      <c r="H389" s="28">
        <v>5350</v>
      </c>
      <c r="I389" s="28">
        <v>-5349</v>
      </c>
      <c r="J389" s="25">
        <v>1</v>
      </c>
      <c r="K389" s="26">
        <v>12061000</v>
      </c>
      <c r="L389" s="33">
        <v>44</v>
      </c>
      <c r="M389" s="36"/>
    </row>
    <row r="390" spans="1:13" s="38" customFormat="1" x14ac:dyDescent="0.25">
      <c r="A390" s="26"/>
      <c r="B390" s="25"/>
      <c r="C390" s="26">
        <v>2500700455</v>
      </c>
      <c r="D390" s="27">
        <v>100000157770</v>
      </c>
      <c r="E390" s="26">
        <v>13</v>
      </c>
      <c r="F390" s="26" t="s">
        <v>41</v>
      </c>
      <c r="G390" s="25" t="s">
        <v>239</v>
      </c>
      <c r="H390" s="28">
        <v>5350</v>
      </c>
      <c r="I390" s="28">
        <v>-5349</v>
      </c>
      <c r="J390" s="25">
        <v>1</v>
      </c>
      <c r="K390" s="26">
        <v>12061000</v>
      </c>
      <c r="L390" s="33">
        <v>45</v>
      </c>
      <c r="M390" s="36"/>
    </row>
    <row r="391" spans="1:13" s="38" customFormat="1" x14ac:dyDescent="0.25">
      <c r="A391" s="26"/>
      <c r="B391" s="25"/>
      <c r="C391" s="26">
        <v>2500700455</v>
      </c>
      <c r="D391" s="27">
        <v>100000157770</v>
      </c>
      <c r="E391" s="26">
        <v>14</v>
      </c>
      <c r="F391" s="26" t="s">
        <v>41</v>
      </c>
      <c r="G391" s="25" t="s">
        <v>239</v>
      </c>
      <c r="H391" s="28">
        <v>5350</v>
      </c>
      <c r="I391" s="28">
        <v>-5349</v>
      </c>
      <c r="J391" s="25">
        <v>1</v>
      </c>
      <c r="K391" s="26">
        <v>12061000</v>
      </c>
      <c r="L391" s="33">
        <v>46</v>
      </c>
      <c r="M391" s="36"/>
    </row>
    <row r="392" spans="1:13" s="38" customFormat="1" x14ac:dyDescent="0.25">
      <c r="A392" s="26"/>
      <c r="B392" s="25"/>
      <c r="C392" s="26">
        <v>2500700455</v>
      </c>
      <c r="D392" s="27">
        <v>100000157770</v>
      </c>
      <c r="E392" s="26">
        <v>15</v>
      </c>
      <c r="F392" s="26" t="s">
        <v>41</v>
      </c>
      <c r="G392" s="25" t="s">
        <v>239</v>
      </c>
      <c r="H392" s="28">
        <v>5350</v>
      </c>
      <c r="I392" s="28">
        <v>-5349</v>
      </c>
      <c r="J392" s="25">
        <v>1</v>
      </c>
      <c r="K392" s="26">
        <v>12061000</v>
      </c>
      <c r="L392" s="33">
        <v>47</v>
      </c>
      <c r="M392" s="36"/>
    </row>
    <row r="393" spans="1:13" s="38" customFormat="1" x14ac:dyDescent="0.25">
      <c r="A393" s="26"/>
      <c r="B393" s="25"/>
      <c r="C393" s="26">
        <v>2500700455</v>
      </c>
      <c r="D393" s="27">
        <v>100000157770</v>
      </c>
      <c r="E393" s="26">
        <v>16</v>
      </c>
      <c r="F393" s="26" t="s">
        <v>41</v>
      </c>
      <c r="G393" s="25" t="s">
        <v>239</v>
      </c>
      <c r="H393" s="28">
        <v>5350</v>
      </c>
      <c r="I393" s="28">
        <v>-5349</v>
      </c>
      <c r="J393" s="25">
        <v>1</v>
      </c>
      <c r="K393" s="26">
        <v>12061000</v>
      </c>
      <c r="L393" s="33">
        <v>48</v>
      </c>
      <c r="M393" s="36"/>
    </row>
    <row r="394" spans="1:13" s="38" customFormat="1" x14ac:dyDescent="0.25">
      <c r="A394" s="26"/>
      <c r="B394" s="25"/>
      <c r="C394" s="26">
        <v>2500700455</v>
      </c>
      <c r="D394" s="27">
        <v>100000157770</v>
      </c>
      <c r="E394" s="26">
        <v>17</v>
      </c>
      <c r="F394" s="26" t="s">
        <v>41</v>
      </c>
      <c r="G394" s="25" t="s">
        <v>239</v>
      </c>
      <c r="H394" s="28">
        <v>5350</v>
      </c>
      <c r="I394" s="28">
        <v>-5349</v>
      </c>
      <c r="J394" s="25">
        <v>1</v>
      </c>
      <c r="K394" s="26">
        <v>12061000</v>
      </c>
      <c r="L394" s="33">
        <v>49</v>
      </c>
      <c r="M394" s="36"/>
    </row>
    <row r="395" spans="1:13" s="38" customFormat="1" x14ac:dyDescent="0.25">
      <c r="A395" s="26"/>
      <c r="B395" s="25"/>
      <c r="C395" s="26">
        <v>2500700455</v>
      </c>
      <c r="D395" s="27">
        <v>100000157770</v>
      </c>
      <c r="E395" s="26">
        <v>18</v>
      </c>
      <c r="F395" s="26" t="s">
        <v>41</v>
      </c>
      <c r="G395" s="25" t="s">
        <v>239</v>
      </c>
      <c r="H395" s="28">
        <v>5350</v>
      </c>
      <c r="I395" s="28">
        <v>-5349</v>
      </c>
      <c r="J395" s="25">
        <v>1</v>
      </c>
      <c r="K395" s="26">
        <v>12061000</v>
      </c>
      <c r="L395" s="33">
        <v>50</v>
      </c>
      <c r="M395" s="36"/>
    </row>
    <row r="396" spans="1:13" s="38" customFormat="1" x14ac:dyDescent="0.25">
      <c r="A396" s="26"/>
      <c r="B396" s="25"/>
      <c r="C396" s="26">
        <v>2500700455</v>
      </c>
      <c r="D396" s="27">
        <v>100000157770</v>
      </c>
      <c r="E396" s="26">
        <v>19</v>
      </c>
      <c r="F396" s="26" t="s">
        <v>41</v>
      </c>
      <c r="G396" s="25" t="s">
        <v>239</v>
      </c>
      <c r="H396" s="28">
        <v>5350</v>
      </c>
      <c r="I396" s="28">
        <v>-5349</v>
      </c>
      <c r="J396" s="25">
        <v>1</v>
      </c>
      <c r="K396" s="26">
        <v>12061000</v>
      </c>
      <c r="L396" s="33">
        <v>51</v>
      </c>
      <c r="M396" s="36"/>
    </row>
    <row r="397" spans="1:13" s="38" customFormat="1" x14ac:dyDescent="0.25">
      <c r="A397" s="26"/>
      <c r="B397" s="25"/>
      <c r="C397" s="26">
        <v>2500700455</v>
      </c>
      <c r="D397" s="27">
        <v>100000157770</v>
      </c>
      <c r="E397" s="26">
        <v>20</v>
      </c>
      <c r="F397" s="26" t="s">
        <v>41</v>
      </c>
      <c r="G397" s="25" t="s">
        <v>239</v>
      </c>
      <c r="H397" s="28">
        <v>5350</v>
      </c>
      <c r="I397" s="28">
        <v>-5349</v>
      </c>
      <c r="J397" s="25">
        <v>1</v>
      </c>
      <c r="K397" s="26">
        <v>12061000</v>
      </c>
      <c r="L397" s="33">
        <v>52</v>
      </c>
      <c r="M397" s="36"/>
    </row>
    <row r="398" spans="1:13" s="38" customFormat="1" x14ac:dyDescent="0.25">
      <c r="A398" s="26"/>
      <c r="B398" s="25"/>
      <c r="C398" s="26">
        <v>2500700455</v>
      </c>
      <c r="D398" s="27">
        <v>100000157771</v>
      </c>
      <c r="E398" s="26">
        <v>1</v>
      </c>
      <c r="F398" s="26" t="s">
        <v>41</v>
      </c>
      <c r="G398" s="25" t="s">
        <v>240</v>
      </c>
      <c r="H398" s="28">
        <v>26749</v>
      </c>
      <c r="I398" s="28">
        <v>-26748</v>
      </c>
      <c r="J398" s="25">
        <v>1</v>
      </c>
      <c r="K398" s="26">
        <v>12061000</v>
      </c>
      <c r="L398" s="33">
        <v>53</v>
      </c>
      <c r="M398" s="36"/>
    </row>
    <row r="399" spans="1:13" s="38" customFormat="1" x14ac:dyDescent="0.25">
      <c r="A399" s="26"/>
      <c r="B399" s="25"/>
      <c r="C399" s="26">
        <v>2500700455</v>
      </c>
      <c r="D399" s="27">
        <v>100000157771</v>
      </c>
      <c r="E399" s="26">
        <v>2</v>
      </c>
      <c r="F399" s="26" t="s">
        <v>41</v>
      </c>
      <c r="G399" s="25" t="s">
        <v>240</v>
      </c>
      <c r="H399" s="28">
        <v>26749</v>
      </c>
      <c r="I399" s="28">
        <v>-26748</v>
      </c>
      <c r="J399" s="25">
        <v>1</v>
      </c>
      <c r="K399" s="26">
        <v>12061000</v>
      </c>
      <c r="L399" s="33">
        <v>54</v>
      </c>
      <c r="M399" s="36"/>
    </row>
    <row r="400" spans="1:13" s="38" customFormat="1" x14ac:dyDescent="0.25">
      <c r="A400" s="26"/>
      <c r="B400" s="25"/>
      <c r="C400" s="26">
        <v>2500700455</v>
      </c>
      <c r="D400" s="27">
        <v>100000157771</v>
      </c>
      <c r="E400" s="26">
        <v>3</v>
      </c>
      <c r="F400" s="26" t="s">
        <v>41</v>
      </c>
      <c r="G400" s="25" t="s">
        <v>240</v>
      </c>
      <c r="H400" s="28">
        <v>26749</v>
      </c>
      <c r="I400" s="28">
        <v>-26748</v>
      </c>
      <c r="J400" s="25">
        <v>1</v>
      </c>
      <c r="K400" s="26">
        <v>12061000</v>
      </c>
      <c r="L400" s="33">
        <v>55</v>
      </c>
      <c r="M400" s="36"/>
    </row>
    <row r="401" spans="1:13" s="38" customFormat="1" x14ac:dyDescent="0.25">
      <c r="A401" s="26"/>
      <c r="B401" s="25"/>
      <c r="C401" s="26">
        <v>2500700455</v>
      </c>
      <c r="D401" s="27">
        <v>100000157772</v>
      </c>
      <c r="E401" s="26">
        <v>1</v>
      </c>
      <c r="F401" s="26" t="s">
        <v>41</v>
      </c>
      <c r="G401" s="25" t="s">
        <v>241</v>
      </c>
      <c r="H401" s="28">
        <v>12839</v>
      </c>
      <c r="I401" s="28">
        <v>-12838</v>
      </c>
      <c r="J401" s="25">
        <v>1</v>
      </c>
      <c r="K401" s="26">
        <v>12061000</v>
      </c>
      <c r="L401" s="33">
        <v>56</v>
      </c>
      <c r="M401" s="36"/>
    </row>
    <row r="402" spans="1:13" s="38" customFormat="1" x14ac:dyDescent="0.25">
      <c r="A402" s="26"/>
      <c r="B402" s="25"/>
      <c r="C402" s="26">
        <v>2500700455</v>
      </c>
      <c r="D402" s="27">
        <v>100000157772</v>
      </c>
      <c r="E402" s="26">
        <v>2</v>
      </c>
      <c r="F402" s="26" t="s">
        <v>41</v>
      </c>
      <c r="G402" s="25" t="s">
        <v>241</v>
      </c>
      <c r="H402" s="28">
        <v>12839</v>
      </c>
      <c r="I402" s="28">
        <v>-12838</v>
      </c>
      <c r="J402" s="25">
        <v>1</v>
      </c>
      <c r="K402" s="26">
        <v>12061000</v>
      </c>
      <c r="L402" s="33">
        <v>57</v>
      </c>
      <c r="M402" s="36"/>
    </row>
    <row r="403" spans="1:13" s="38" customFormat="1" x14ac:dyDescent="0.25">
      <c r="A403" s="26"/>
      <c r="B403" s="25"/>
      <c r="C403" s="26">
        <v>2500700455</v>
      </c>
      <c r="D403" s="27">
        <v>100000157772</v>
      </c>
      <c r="E403" s="26">
        <v>3</v>
      </c>
      <c r="F403" s="26" t="s">
        <v>41</v>
      </c>
      <c r="G403" s="25" t="s">
        <v>241</v>
      </c>
      <c r="H403" s="28">
        <v>12839</v>
      </c>
      <c r="I403" s="28">
        <v>-12838</v>
      </c>
      <c r="J403" s="25">
        <v>1</v>
      </c>
      <c r="K403" s="26">
        <v>12061000</v>
      </c>
      <c r="L403" s="33">
        <v>58</v>
      </c>
      <c r="M403" s="36"/>
    </row>
    <row r="404" spans="1:13" s="38" customFormat="1" x14ac:dyDescent="0.25">
      <c r="A404" s="26"/>
      <c r="B404" s="25"/>
      <c r="C404" s="26">
        <v>2500700455</v>
      </c>
      <c r="D404" s="27">
        <v>100000157772</v>
      </c>
      <c r="E404" s="26">
        <v>4</v>
      </c>
      <c r="F404" s="26" t="s">
        <v>41</v>
      </c>
      <c r="G404" s="25" t="s">
        <v>241</v>
      </c>
      <c r="H404" s="28">
        <v>12839</v>
      </c>
      <c r="I404" s="28">
        <v>-12838</v>
      </c>
      <c r="J404" s="25">
        <v>1</v>
      </c>
      <c r="K404" s="26">
        <v>12061000</v>
      </c>
      <c r="L404" s="33">
        <v>59</v>
      </c>
      <c r="M404" s="36"/>
    </row>
    <row r="405" spans="1:13" s="38" customFormat="1" x14ac:dyDescent="0.25">
      <c r="A405" s="26"/>
      <c r="B405" s="25"/>
      <c r="C405" s="26">
        <v>2500700455</v>
      </c>
      <c r="D405" s="27">
        <v>100000157772</v>
      </c>
      <c r="E405" s="26">
        <v>5</v>
      </c>
      <c r="F405" s="26" t="s">
        <v>41</v>
      </c>
      <c r="G405" s="25" t="s">
        <v>241</v>
      </c>
      <c r="H405" s="28">
        <v>12839</v>
      </c>
      <c r="I405" s="28">
        <v>-12838</v>
      </c>
      <c r="J405" s="25">
        <v>1</v>
      </c>
      <c r="K405" s="26">
        <v>12061000</v>
      </c>
      <c r="L405" s="33">
        <v>60</v>
      </c>
      <c r="M405" s="36"/>
    </row>
    <row r="406" spans="1:13" s="38" customFormat="1" x14ac:dyDescent="0.25">
      <c r="A406" s="26"/>
      <c r="B406" s="25"/>
      <c r="C406" s="26">
        <v>2500700455</v>
      </c>
      <c r="D406" s="27">
        <v>100000158951</v>
      </c>
      <c r="E406" s="26">
        <v>0</v>
      </c>
      <c r="F406" s="26" t="s">
        <v>137</v>
      </c>
      <c r="G406" s="25" t="s">
        <v>138</v>
      </c>
      <c r="H406" s="28">
        <v>20990</v>
      </c>
      <c r="I406" s="28">
        <v>-20989</v>
      </c>
      <c r="J406" s="25">
        <v>1</v>
      </c>
      <c r="K406" s="26">
        <v>12060400</v>
      </c>
      <c r="L406" s="33">
        <v>61</v>
      </c>
      <c r="M406" s="36"/>
    </row>
    <row r="407" spans="1:13" s="38" customFormat="1" x14ac:dyDescent="0.25">
      <c r="A407" s="26"/>
      <c r="B407" s="25"/>
      <c r="C407" s="26">
        <v>2500700455</v>
      </c>
      <c r="D407" s="27">
        <v>100000158952</v>
      </c>
      <c r="E407" s="26">
        <v>1</v>
      </c>
      <c r="F407" s="26" t="s">
        <v>137</v>
      </c>
      <c r="G407" s="25" t="s">
        <v>242</v>
      </c>
      <c r="H407" s="28">
        <v>5800</v>
      </c>
      <c r="I407" s="28">
        <v>-5799</v>
      </c>
      <c r="J407" s="25">
        <v>1</v>
      </c>
      <c r="K407" s="26">
        <v>12061000</v>
      </c>
      <c r="L407" s="33">
        <v>62</v>
      </c>
      <c r="M407" s="36"/>
    </row>
    <row r="408" spans="1:13" s="38" customFormat="1" x14ac:dyDescent="0.25">
      <c r="A408" s="26"/>
      <c r="B408" s="25"/>
      <c r="C408" s="26">
        <v>2500700455</v>
      </c>
      <c r="D408" s="27">
        <v>100000158952</v>
      </c>
      <c r="E408" s="26">
        <v>2</v>
      </c>
      <c r="F408" s="26" t="s">
        <v>137</v>
      </c>
      <c r="G408" s="25" t="s">
        <v>242</v>
      </c>
      <c r="H408" s="28">
        <v>5800</v>
      </c>
      <c r="I408" s="28">
        <v>-5799</v>
      </c>
      <c r="J408" s="25">
        <v>1</v>
      </c>
      <c r="K408" s="26">
        <v>12061000</v>
      </c>
      <c r="L408" s="33">
        <v>63</v>
      </c>
      <c r="M408" s="36"/>
    </row>
    <row r="409" spans="1:13" s="38" customFormat="1" x14ac:dyDescent="0.25">
      <c r="A409" s="26"/>
      <c r="B409" s="25"/>
      <c r="C409" s="26">
        <v>2500700455</v>
      </c>
      <c r="D409" s="27">
        <v>100000158952</v>
      </c>
      <c r="E409" s="26">
        <v>3</v>
      </c>
      <c r="F409" s="26" t="s">
        <v>137</v>
      </c>
      <c r="G409" s="25" t="s">
        <v>242</v>
      </c>
      <c r="H409" s="28">
        <v>5800</v>
      </c>
      <c r="I409" s="28">
        <v>-5799</v>
      </c>
      <c r="J409" s="25">
        <v>1</v>
      </c>
      <c r="K409" s="26">
        <v>12061000</v>
      </c>
      <c r="L409" s="33">
        <v>64</v>
      </c>
      <c r="M409" s="36"/>
    </row>
    <row r="410" spans="1:13" s="38" customFormat="1" x14ac:dyDescent="0.25">
      <c r="A410" s="26"/>
      <c r="B410" s="25"/>
      <c r="C410" s="26">
        <v>2500700455</v>
      </c>
      <c r="D410" s="27">
        <v>100000159042</v>
      </c>
      <c r="E410" s="26">
        <v>1</v>
      </c>
      <c r="F410" s="26" t="s">
        <v>131</v>
      </c>
      <c r="G410" s="25" t="s">
        <v>139</v>
      </c>
      <c r="H410" s="28">
        <v>6990</v>
      </c>
      <c r="I410" s="28">
        <v>-6989</v>
      </c>
      <c r="J410" s="25">
        <v>1</v>
      </c>
      <c r="K410" s="26">
        <v>12060400</v>
      </c>
      <c r="L410" s="33">
        <v>65</v>
      </c>
      <c r="M410" s="36"/>
    </row>
    <row r="411" spans="1:13" s="38" customFormat="1" x14ac:dyDescent="0.25">
      <c r="A411" s="26"/>
      <c r="B411" s="25"/>
      <c r="C411" s="26">
        <v>2500700455</v>
      </c>
      <c r="D411" s="27">
        <v>100000159042</v>
      </c>
      <c r="E411" s="26">
        <v>2</v>
      </c>
      <c r="F411" s="26" t="s">
        <v>131</v>
      </c>
      <c r="G411" s="25" t="s">
        <v>139</v>
      </c>
      <c r="H411" s="28">
        <v>6990</v>
      </c>
      <c r="I411" s="28">
        <v>-6989</v>
      </c>
      <c r="J411" s="25">
        <v>1</v>
      </c>
      <c r="K411" s="26">
        <v>12060400</v>
      </c>
      <c r="L411" s="33">
        <v>66</v>
      </c>
      <c r="M411" s="36"/>
    </row>
    <row r="412" spans="1:13" s="38" customFormat="1" x14ac:dyDescent="0.25">
      <c r="A412" s="26"/>
      <c r="B412" s="25"/>
      <c r="C412" s="26">
        <v>2500700455</v>
      </c>
      <c r="D412" s="27">
        <v>100000159042</v>
      </c>
      <c r="E412" s="26">
        <v>3</v>
      </c>
      <c r="F412" s="26" t="s">
        <v>131</v>
      </c>
      <c r="G412" s="25" t="s">
        <v>139</v>
      </c>
      <c r="H412" s="28">
        <v>6990</v>
      </c>
      <c r="I412" s="28">
        <v>-6989</v>
      </c>
      <c r="J412" s="25">
        <v>1</v>
      </c>
      <c r="K412" s="26">
        <v>12060400</v>
      </c>
      <c r="L412" s="33">
        <v>67</v>
      </c>
      <c r="M412" s="36"/>
    </row>
    <row r="413" spans="1:13" s="38" customFormat="1" x14ac:dyDescent="0.25">
      <c r="A413" s="26"/>
      <c r="B413" s="25"/>
      <c r="C413" s="26">
        <v>2500700455</v>
      </c>
      <c r="D413" s="27">
        <v>100000159042</v>
      </c>
      <c r="E413" s="26">
        <v>4</v>
      </c>
      <c r="F413" s="26" t="s">
        <v>131</v>
      </c>
      <c r="G413" s="25" t="s">
        <v>139</v>
      </c>
      <c r="H413" s="28">
        <v>6990</v>
      </c>
      <c r="I413" s="28">
        <v>-6989</v>
      </c>
      <c r="J413" s="25">
        <v>1</v>
      </c>
      <c r="K413" s="26">
        <v>12060400</v>
      </c>
      <c r="L413" s="33">
        <v>68</v>
      </c>
      <c r="M413" s="36"/>
    </row>
    <row r="414" spans="1:13" s="38" customFormat="1" x14ac:dyDescent="0.25">
      <c r="A414" s="26"/>
      <c r="B414" s="25"/>
      <c r="C414" s="26">
        <v>2500700455</v>
      </c>
      <c r="D414" s="27">
        <v>100000159042</v>
      </c>
      <c r="E414" s="26">
        <v>5</v>
      </c>
      <c r="F414" s="26" t="s">
        <v>131</v>
      </c>
      <c r="G414" s="25" t="s">
        <v>139</v>
      </c>
      <c r="H414" s="28">
        <v>6990</v>
      </c>
      <c r="I414" s="28">
        <v>-6989</v>
      </c>
      <c r="J414" s="25">
        <v>1</v>
      </c>
      <c r="K414" s="26">
        <v>12060400</v>
      </c>
      <c r="L414" s="33">
        <v>69</v>
      </c>
      <c r="M414" s="36"/>
    </row>
    <row r="415" spans="1:13" s="38" customFormat="1" x14ac:dyDescent="0.25">
      <c r="A415" s="26"/>
      <c r="B415" s="25"/>
      <c r="C415" s="26">
        <v>2500700455</v>
      </c>
      <c r="D415" s="27">
        <v>100000159043</v>
      </c>
      <c r="E415" s="26">
        <v>1</v>
      </c>
      <c r="F415" s="26" t="s">
        <v>131</v>
      </c>
      <c r="G415" s="25" t="s">
        <v>140</v>
      </c>
      <c r="H415" s="28">
        <v>17900</v>
      </c>
      <c r="I415" s="28">
        <v>-17899</v>
      </c>
      <c r="J415" s="25">
        <v>1</v>
      </c>
      <c r="K415" s="26">
        <v>12060400</v>
      </c>
      <c r="L415" s="33">
        <v>70</v>
      </c>
      <c r="M415" s="36"/>
    </row>
    <row r="416" spans="1:13" s="38" customFormat="1" x14ac:dyDescent="0.25">
      <c r="A416" s="26"/>
      <c r="B416" s="25"/>
      <c r="C416" s="26">
        <v>2500700455</v>
      </c>
      <c r="D416" s="27">
        <v>100000159043</v>
      </c>
      <c r="E416" s="26">
        <v>2</v>
      </c>
      <c r="F416" s="26" t="s">
        <v>131</v>
      </c>
      <c r="G416" s="25" t="s">
        <v>140</v>
      </c>
      <c r="H416" s="28">
        <v>17900</v>
      </c>
      <c r="I416" s="28">
        <v>-17899</v>
      </c>
      <c r="J416" s="25">
        <v>1</v>
      </c>
      <c r="K416" s="26">
        <v>12060400</v>
      </c>
      <c r="L416" s="33">
        <v>71</v>
      </c>
      <c r="M416" s="36"/>
    </row>
    <row r="417" spans="1:13" s="38" customFormat="1" x14ac:dyDescent="0.25">
      <c r="A417" s="26"/>
      <c r="B417" s="25"/>
      <c r="C417" s="26">
        <v>2500700455</v>
      </c>
      <c r="D417" s="27">
        <v>100000159043</v>
      </c>
      <c r="E417" s="26">
        <v>3</v>
      </c>
      <c r="F417" s="26" t="s">
        <v>131</v>
      </c>
      <c r="G417" s="25" t="s">
        <v>140</v>
      </c>
      <c r="H417" s="28">
        <v>17900</v>
      </c>
      <c r="I417" s="28">
        <v>-17899</v>
      </c>
      <c r="J417" s="25">
        <v>1</v>
      </c>
      <c r="K417" s="26">
        <v>12060400</v>
      </c>
      <c r="L417" s="33">
        <v>72</v>
      </c>
      <c r="M417" s="36"/>
    </row>
    <row r="418" spans="1:13" s="38" customFormat="1" x14ac:dyDescent="0.25">
      <c r="A418" s="26"/>
      <c r="B418" s="25"/>
      <c r="C418" s="26">
        <v>2500700455</v>
      </c>
      <c r="D418" s="27">
        <v>100000161151</v>
      </c>
      <c r="E418" s="26">
        <v>1</v>
      </c>
      <c r="F418" s="26" t="s">
        <v>97</v>
      </c>
      <c r="G418" s="25" t="s">
        <v>98</v>
      </c>
      <c r="H418" s="28">
        <v>1265000</v>
      </c>
      <c r="I418" s="28">
        <v>-969111.3</v>
      </c>
      <c r="J418" s="29">
        <v>295888.7</v>
      </c>
      <c r="K418" s="26">
        <v>12060200</v>
      </c>
      <c r="L418" s="33">
        <v>73</v>
      </c>
      <c r="M418" s="36"/>
    </row>
    <row r="419" spans="1:13" s="38" customFormat="1" x14ac:dyDescent="0.25">
      <c r="A419" s="26"/>
      <c r="B419" s="25"/>
      <c r="C419" s="26">
        <v>2500700455</v>
      </c>
      <c r="D419" s="27">
        <v>100000168488</v>
      </c>
      <c r="E419" s="26">
        <v>1</v>
      </c>
      <c r="F419" s="26" t="s">
        <v>56</v>
      </c>
      <c r="G419" s="25" t="s">
        <v>99</v>
      </c>
      <c r="H419" s="28">
        <v>1265000</v>
      </c>
      <c r="I419" s="28">
        <v>-950916.1</v>
      </c>
      <c r="J419" s="29">
        <v>314083.90000000002</v>
      </c>
      <c r="K419" s="26">
        <v>12060200</v>
      </c>
      <c r="L419" s="33">
        <v>74</v>
      </c>
      <c r="M419" s="36"/>
    </row>
    <row r="420" spans="1:13" s="38" customFormat="1" x14ac:dyDescent="0.25">
      <c r="A420" s="26"/>
      <c r="B420" s="25"/>
      <c r="C420" s="26">
        <v>2500700455</v>
      </c>
      <c r="D420" s="27">
        <v>100000203064</v>
      </c>
      <c r="E420" s="26">
        <v>1</v>
      </c>
      <c r="F420" s="26" t="s">
        <v>87</v>
      </c>
      <c r="G420" s="25" t="s">
        <v>88</v>
      </c>
      <c r="H420" s="28">
        <v>27120.22</v>
      </c>
      <c r="I420" s="28">
        <v>-15891.34</v>
      </c>
      <c r="J420" s="29">
        <v>11228.88</v>
      </c>
      <c r="K420" s="26">
        <v>12060100</v>
      </c>
      <c r="L420" s="33">
        <v>75</v>
      </c>
      <c r="M420" s="36"/>
    </row>
    <row r="421" spans="1:13" s="38" customFormat="1" x14ac:dyDescent="0.25">
      <c r="A421" s="26"/>
      <c r="B421" s="25"/>
      <c r="C421" s="26">
        <v>2500700455</v>
      </c>
      <c r="D421" s="27">
        <v>100000203064</v>
      </c>
      <c r="E421" s="26">
        <v>2</v>
      </c>
      <c r="F421" s="26" t="s">
        <v>87</v>
      </c>
      <c r="G421" s="25" t="s">
        <v>88</v>
      </c>
      <c r="H421" s="28">
        <v>27120.22</v>
      </c>
      <c r="I421" s="28">
        <v>-15891.34</v>
      </c>
      <c r="J421" s="29">
        <v>11228.88</v>
      </c>
      <c r="K421" s="26">
        <v>12060100</v>
      </c>
      <c r="L421" s="33">
        <v>76</v>
      </c>
      <c r="M421" s="36"/>
    </row>
    <row r="422" spans="1:13" s="38" customFormat="1" x14ac:dyDescent="0.25">
      <c r="A422" s="26"/>
      <c r="B422" s="25"/>
      <c r="C422" s="26">
        <v>2500700455</v>
      </c>
      <c r="D422" s="27">
        <v>100000203064</v>
      </c>
      <c r="E422" s="26">
        <v>3</v>
      </c>
      <c r="F422" s="26" t="s">
        <v>87</v>
      </c>
      <c r="G422" s="25" t="s">
        <v>88</v>
      </c>
      <c r="H422" s="28">
        <v>27120.22</v>
      </c>
      <c r="I422" s="28">
        <v>-15891.34</v>
      </c>
      <c r="J422" s="29">
        <v>11228.88</v>
      </c>
      <c r="K422" s="26">
        <v>12060100</v>
      </c>
      <c r="L422" s="33">
        <v>77</v>
      </c>
      <c r="M422" s="36"/>
    </row>
    <row r="423" spans="1:13" s="38" customFormat="1" x14ac:dyDescent="0.25">
      <c r="A423" s="26"/>
      <c r="B423" s="25"/>
      <c r="C423" s="26">
        <v>2500700455</v>
      </c>
      <c r="D423" s="27">
        <v>100000203064</v>
      </c>
      <c r="E423" s="26">
        <v>4</v>
      </c>
      <c r="F423" s="26" t="s">
        <v>87</v>
      </c>
      <c r="G423" s="25" t="s">
        <v>88</v>
      </c>
      <c r="H423" s="28">
        <v>27120.22</v>
      </c>
      <c r="I423" s="28">
        <v>-15891.34</v>
      </c>
      <c r="J423" s="29">
        <v>11228.88</v>
      </c>
      <c r="K423" s="26">
        <v>12060100</v>
      </c>
      <c r="L423" s="33">
        <v>78</v>
      </c>
      <c r="M423" s="36"/>
    </row>
    <row r="424" spans="1:13" s="38" customFormat="1" x14ac:dyDescent="0.25">
      <c r="A424" s="26"/>
      <c r="B424" s="25"/>
      <c r="C424" s="26">
        <v>2500700455</v>
      </c>
      <c r="D424" s="27">
        <v>100000203064</v>
      </c>
      <c r="E424" s="26">
        <v>5</v>
      </c>
      <c r="F424" s="26" t="s">
        <v>87</v>
      </c>
      <c r="G424" s="25" t="s">
        <v>88</v>
      </c>
      <c r="H424" s="28">
        <v>27120.22</v>
      </c>
      <c r="I424" s="28">
        <v>-15891.34</v>
      </c>
      <c r="J424" s="29">
        <v>11228.88</v>
      </c>
      <c r="K424" s="26">
        <v>12060100</v>
      </c>
      <c r="L424" s="33">
        <v>79</v>
      </c>
      <c r="M424" s="36"/>
    </row>
    <row r="425" spans="1:13" s="38" customFormat="1" x14ac:dyDescent="0.25">
      <c r="A425" s="26"/>
      <c r="B425" s="25"/>
      <c r="C425" s="26">
        <v>2500700455</v>
      </c>
      <c r="D425" s="27">
        <v>100000203064</v>
      </c>
      <c r="E425" s="26">
        <v>6</v>
      </c>
      <c r="F425" s="26" t="s">
        <v>87</v>
      </c>
      <c r="G425" s="25" t="s">
        <v>88</v>
      </c>
      <c r="H425" s="28">
        <v>27120.22</v>
      </c>
      <c r="I425" s="28">
        <v>-15891.34</v>
      </c>
      <c r="J425" s="29">
        <v>11228.88</v>
      </c>
      <c r="K425" s="26">
        <v>12060100</v>
      </c>
      <c r="L425" s="33">
        <v>80</v>
      </c>
      <c r="M425" s="36"/>
    </row>
    <row r="426" spans="1:13" s="38" customFormat="1" x14ac:dyDescent="0.25">
      <c r="A426" s="26"/>
      <c r="B426" s="25"/>
      <c r="C426" s="26">
        <v>2500700455</v>
      </c>
      <c r="D426" s="27">
        <v>100000203064</v>
      </c>
      <c r="E426" s="26">
        <v>7</v>
      </c>
      <c r="F426" s="26" t="s">
        <v>87</v>
      </c>
      <c r="G426" s="25" t="s">
        <v>88</v>
      </c>
      <c r="H426" s="28">
        <v>27120.22</v>
      </c>
      <c r="I426" s="28">
        <v>-15891.34</v>
      </c>
      <c r="J426" s="29">
        <v>11228.88</v>
      </c>
      <c r="K426" s="26">
        <v>12060100</v>
      </c>
      <c r="L426" s="33">
        <v>81</v>
      </c>
      <c r="M426" s="36"/>
    </row>
    <row r="427" spans="1:13" s="38" customFormat="1" x14ac:dyDescent="0.25">
      <c r="A427" s="26"/>
      <c r="B427" s="25"/>
      <c r="C427" s="26">
        <v>2500700455</v>
      </c>
      <c r="D427" s="27">
        <v>100000203064</v>
      </c>
      <c r="E427" s="26">
        <v>8</v>
      </c>
      <c r="F427" s="26" t="s">
        <v>87</v>
      </c>
      <c r="G427" s="25" t="s">
        <v>88</v>
      </c>
      <c r="H427" s="28">
        <v>27120.22</v>
      </c>
      <c r="I427" s="28">
        <v>-15891.34</v>
      </c>
      <c r="J427" s="29">
        <v>11228.88</v>
      </c>
      <c r="K427" s="26">
        <v>12060100</v>
      </c>
      <c r="L427" s="33">
        <v>82</v>
      </c>
      <c r="M427" s="36"/>
    </row>
    <row r="428" spans="1:13" s="38" customFormat="1" x14ac:dyDescent="0.25">
      <c r="A428" s="26"/>
      <c r="B428" s="25"/>
      <c r="C428" s="26">
        <v>2500700455</v>
      </c>
      <c r="D428" s="27">
        <v>100000203064</v>
      </c>
      <c r="E428" s="26">
        <v>9</v>
      </c>
      <c r="F428" s="26" t="s">
        <v>87</v>
      </c>
      <c r="G428" s="25" t="s">
        <v>88</v>
      </c>
      <c r="H428" s="28">
        <v>27120.22</v>
      </c>
      <c r="I428" s="28">
        <v>-15891.34</v>
      </c>
      <c r="J428" s="29">
        <v>11228.88</v>
      </c>
      <c r="K428" s="26">
        <v>12060100</v>
      </c>
      <c r="L428" s="33">
        <v>83</v>
      </c>
      <c r="M428" s="36"/>
    </row>
    <row r="429" spans="1:13" s="38" customFormat="1" x14ac:dyDescent="0.25">
      <c r="A429" s="26"/>
      <c r="B429" s="25"/>
      <c r="C429" s="26">
        <v>2500700455</v>
      </c>
      <c r="D429" s="27">
        <v>100000203064</v>
      </c>
      <c r="E429" s="26">
        <v>10</v>
      </c>
      <c r="F429" s="26" t="s">
        <v>87</v>
      </c>
      <c r="G429" s="25" t="s">
        <v>88</v>
      </c>
      <c r="H429" s="28">
        <v>27120.22</v>
      </c>
      <c r="I429" s="28">
        <v>-15891.34</v>
      </c>
      <c r="J429" s="29">
        <v>11228.88</v>
      </c>
      <c r="K429" s="26">
        <v>12060100</v>
      </c>
      <c r="L429" s="33">
        <v>84</v>
      </c>
      <c r="M429" s="36"/>
    </row>
    <row r="430" spans="1:13" s="38" customFormat="1" x14ac:dyDescent="0.25">
      <c r="A430" s="26"/>
      <c r="B430" s="25"/>
      <c r="C430" s="26">
        <v>2500700455</v>
      </c>
      <c r="D430" s="27">
        <v>100000203064</v>
      </c>
      <c r="E430" s="26">
        <v>11</v>
      </c>
      <c r="F430" s="26" t="s">
        <v>87</v>
      </c>
      <c r="G430" s="25" t="s">
        <v>88</v>
      </c>
      <c r="H430" s="28">
        <v>27120.22</v>
      </c>
      <c r="I430" s="28">
        <v>-15891.34</v>
      </c>
      <c r="J430" s="29">
        <v>11228.88</v>
      </c>
      <c r="K430" s="26">
        <v>12060100</v>
      </c>
      <c r="L430" s="33">
        <v>85</v>
      </c>
      <c r="M430" s="36"/>
    </row>
    <row r="431" spans="1:13" s="38" customFormat="1" x14ac:dyDescent="0.25">
      <c r="A431" s="26"/>
      <c r="B431" s="25"/>
      <c r="C431" s="26">
        <v>2500700455</v>
      </c>
      <c r="D431" s="27">
        <v>100000203064</v>
      </c>
      <c r="E431" s="26">
        <v>12</v>
      </c>
      <c r="F431" s="26" t="s">
        <v>87</v>
      </c>
      <c r="G431" s="25" t="s">
        <v>88</v>
      </c>
      <c r="H431" s="28">
        <v>27120.22</v>
      </c>
      <c r="I431" s="28">
        <v>-15891.34</v>
      </c>
      <c r="J431" s="29">
        <v>11228.88</v>
      </c>
      <c r="K431" s="26">
        <v>12060100</v>
      </c>
      <c r="L431" s="33">
        <v>86</v>
      </c>
      <c r="M431" s="36"/>
    </row>
    <row r="432" spans="1:13" s="38" customFormat="1" x14ac:dyDescent="0.25">
      <c r="A432" s="26"/>
      <c r="B432" s="25"/>
      <c r="C432" s="26">
        <v>2500700455</v>
      </c>
      <c r="D432" s="27">
        <v>100000203064</v>
      </c>
      <c r="E432" s="26">
        <v>13</v>
      </c>
      <c r="F432" s="26" t="s">
        <v>87</v>
      </c>
      <c r="G432" s="25" t="s">
        <v>88</v>
      </c>
      <c r="H432" s="28">
        <v>27120.22</v>
      </c>
      <c r="I432" s="28">
        <v>-15891.34</v>
      </c>
      <c r="J432" s="29">
        <v>11228.88</v>
      </c>
      <c r="K432" s="26">
        <v>12060100</v>
      </c>
      <c r="L432" s="33">
        <v>87</v>
      </c>
      <c r="M432" s="36"/>
    </row>
    <row r="433" spans="1:13" s="38" customFormat="1" x14ac:dyDescent="0.25">
      <c r="A433" s="26"/>
      <c r="B433" s="25"/>
      <c r="C433" s="26">
        <v>2500700455</v>
      </c>
      <c r="D433" s="27">
        <v>100000203064</v>
      </c>
      <c r="E433" s="26">
        <v>14</v>
      </c>
      <c r="F433" s="26" t="s">
        <v>87</v>
      </c>
      <c r="G433" s="25" t="s">
        <v>88</v>
      </c>
      <c r="H433" s="28">
        <v>27120.22</v>
      </c>
      <c r="I433" s="28">
        <v>-15891.34</v>
      </c>
      <c r="J433" s="29">
        <v>11228.88</v>
      </c>
      <c r="K433" s="26">
        <v>12060100</v>
      </c>
      <c r="L433" s="33">
        <v>88</v>
      </c>
      <c r="M433" s="36"/>
    </row>
    <row r="434" spans="1:13" s="38" customFormat="1" x14ac:dyDescent="0.25">
      <c r="A434" s="26"/>
      <c r="B434" s="25"/>
      <c r="C434" s="26">
        <v>2500700455</v>
      </c>
      <c r="D434" s="27">
        <v>100000203064</v>
      </c>
      <c r="E434" s="26">
        <v>15</v>
      </c>
      <c r="F434" s="26" t="s">
        <v>87</v>
      </c>
      <c r="G434" s="25" t="s">
        <v>88</v>
      </c>
      <c r="H434" s="28">
        <v>27120.22</v>
      </c>
      <c r="I434" s="28">
        <v>-15891.34</v>
      </c>
      <c r="J434" s="29">
        <v>11228.88</v>
      </c>
      <c r="K434" s="26">
        <v>12060100</v>
      </c>
      <c r="L434" s="33">
        <v>89</v>
      </c>
      <c r="M434" s="36"/>
    </row>
    <row r="435" spans="1:13" s="38" customFormat="1" x14ac:dyDescent="0.25">
      <c r="A435" s="26"/>
      <c r="B435" s="25"/>
      <c r="C435" s="26">
        <v>2500700455</v>
      </c>
      <c r="D435" s="27">
        <v>100000203064</v>
      </c>
      <c r="E435" s="26">
        <v>16</v>
      </c>
      <c r="F435" s="26" t="s">
        <v>87</v>
      </c>
      <c r="G435" s="25" t="s">
        <v>88</v>
      </c>
      <c r="H435" s="28">
        <v>27120.22</v>
      </c>
      <c r="I435" s="28">
        <v>-15891.34</v>
      </c>
      <c r="J435" s="29">
        <v>11228.88</v>
      </c>
      <c r="K435" s="26">
        <v>12060100</v>
      </c>
      <c r="L435" s="33">
        <v>90</v>
      </c>
      <c r="M435" s="36"/>
    </row>
    <row r="436" spans="1:13" s="38" customFormat="1" x14ac:dyDescent="0.25">
      <c r="A436" s="26"/>
      <c r="B436" s="25"/>
      <c r="C436" s="26">
        <v>2500700455</v>
      </c>
      <c r="D436" s="27">
        <v>100000203065</v>
      </c>
      <c r="E436" s="26">
        <v>1</v>
      </c>
      <c r="F436" s="26" t="s">
        <v>87</v>
      </c>
      <c r="G436" s="25" t="s">
        <v>88</v>
      </c>
      <c r="H436" s="28">
        <v>33809.86</v>
      </c>
      <c r="I436" s="28">
        <v>-19811.18</v>
      </c>
      <c r="J436" s="29">
        <v>13998.68</v>
      </c>
      <c r="K436" s="26">
        <v>12060100</v>
      </c>
      <c r="L436" s="33">
        <v>91</v>
      </c>
      <c r="M436" s="36"/>
    </row>
    <row r="437" spans="1:13" s="38" customFormat="1" x14ac:dyDescent="0.25">
      <c r="A437" s="26"/>
      <c r="B437" s="25"/>
      <c r="C437" s="26">
        <v>2500700455</v>
      </c>
      <c r="D437" s="27">
        <v>100000203065</v>
      </c>
      <c r="E437" s="26">
        <v>2</v>
      </c>
      <c r="F437" s="26" t="s">
        <v>87</v>
      </c>
      <c r="G437" s="25" t="s">
        <v>88</v>
      </c>
      <c r="H437" s="28">
        <v>33809.86</v>
      </c>
      <c r="I437" s="28">
        <v>-19811.18</v>
      </c>
      <c r="J437" s="29">
        <v>13998.68</v>
      </c>
      <c r="K437" s="26">
        <v>12060100</v>
      </c>
      <c r="L437" s="33">
        <v>92</v>
      </c>
      <c r="M437" s="36"/>
    </row>
    <row r="438" spans="1:13" s="38" customFormat="1" x14ac:dyDescent="0.25">
      <c r="A438" s="26"/>
      <c r="B438" s="25"/>
      <c r="C438" s="26">
        <v>2500700455</v>
      </c>
      <c r="D438" s="27">
        <v>100000203065</v>
      </c>
      <c r="E438" s="26">
        <v>3</v>
      </c>
      <c r="F438" s="26" t="s">
        <v>87</v>
      </c>
      <c r="G438" s="25" t="s">
        <v>88</v>
      </c>
      <c r="H438" s="28">
        <v>33809.86</v>
      </c>
      <c r="I438" s="28">
        <v>-19811.18</v>
      </c>
      <c r="J438" s="29">
        <v>13998.68</v>
      </c>
      <c r="K438" s="26">
        <v>12060100</v>
      </c>
      <c r="L438" s="33">
        <v>93</v>
      </c>
      <c r="M438" s="36"/>
    </row>
    <row r="439" spans="1:13" s="38" customFormat="1" x14ac:dyDescent="0.25">
      <c r="A439" s="26"/>
      <c r="B439" s="25"/>
      <c r="C439" s="26">
        <v>2500700455</v>
      </c>
      <c r="D439" s="27">
        <v>100000203065</v>
      </c>
      <c r="E439" s="26">
        <v>4</v>
      </c>
      <c r="F439" s="26" t="s">
        <v>87</v>
      </c>
      <c r="G439" s="25" t="s">
        <v>88</v>
      </c>
      <c r="H439" s="28">
        <v>33809.86</v>
      </c>
      <c r="I439" s="28">
        <v>-19811.18</v>
      </c>
      <c r="J439" s="29">
        <v>13998.68</v>
      </c>
      <c r="K439" s="26">
        <v>12060100</v>
      </c>
      <c r="L439" s="33">
        <v>94</v>
      </c>
      <c r="M439" s="36"/>
    </row>
    <row r="440" spans="1:13" s="38" customFormat="1" x14ac:dyDescent="0.25">
      <c r="A440" s="26"/>
      <c r="B440" s="25"/>
      <c r="C440" s="26">
        <v>2500700455</v>
      </c>
      <c r="D440" s="27">
        <v>100000203065</v>
      </c>
      <c r="E440" s="26">
        <v>5</v>
      </c>
      <c r="F440" s="26" t="s">
        <v>87</v>
      </c>
      <c r="G440" s="25" t="s">
        <v>88</v>
      </c>
      <c r="H440" s="28">
        <v>33809.86</v>
      </c>
      <c r="I440" s="28">
        <v>-19811.18</v>
      </c>
      <c r="J440" s="29">
        <v>13998.68</v>
      </c>
      <c r="K440" s="26">
        <v>12060100</v>
      </c>
      <c r="L440" s="33">
        <v>95</v>
      </c>
      <c r="M440" s="36"/>
    </row>
    <row r="441" spans="1:13" s="38" customFormat="1" x14ac:dyDescent="0.25">
      <c r="A441" s="26"/>
      <c r="B441" s="25"/>
      <c r="C441" s="26">
        <v>2500700455</v>
      </c>
      <c r="D441" s="27">
        <v>100000203065</v>
      </c>
      <c r="E441" s="26">
        <v>6</v>
      </c>
      <c r="F441" s="26" t="s">
        <v>87</v>
      </c>
      <c r="G441" s="25" t="s">
        <v>88</v>
      </c>
      <c r="H441" s="28">
        <v>33809.86</v>
      </c>
      <c r="I441" s="28">
        <v>-19811.18</v>
      </c>
      <c r="J441" s="29">
        <v>13998.68</v>
      </c>
      <c r="K441" s="26">
        <v>12060100</v>
      </c>
      <c r="L441" s="33">
        <v>96</v>
      </c>
      <c r="M441" s="36"/>
    </row>
    <row r="442" spans="1:13" s="38" customFormat="1" x14ac:dyDescent="0.25">
      <c r="A442" s="26"/>
      <c r="B442" s="25"/>
      <c r="C442" s="26">
        <v>2500700455</v>
      </c>
      <c r="D442" s="27">
        <v>100000203065</v>
      </c>
      <c r="E442" s="26">
        <v>7</v>
      </c>
      <c r="F442" s="26" t="s">
        <v>87</v>
      </c>
      <c r="G442" s="25" t="s">
        <v>88</v>
      </c>
      <c r="H442" s="28">
        <v>33809.86</v>
      </c>
      <c r="I442" s="28">
        <v>-19811.18</v>
      </c>
      <c r="J442" s="29">
        <v>13998.68</v>
      </c>
      <c r="K442" s="26">
        <v>12060100</v>
      </c>
      <c r="L442" s="33">
        <v>97</v>
      </c>
      <c r="M442" s="36"/>
    </row>
    <row r="443" spans="1:13" s="38" customFormat="1" x14ac:dyDescent="0.25">
      <c r="A443" s="26"/>
      <c r="B443" s="25"/>
      <c r="C443" s="26">
        <v>2500700455</v>
      </c>
      <c r="D443" s="27">
        <v>100000203065</v>
      </c>
      <c r="E443" s="26">
        <v>8</v>
      </c>
      <c r="F443" s="26" t="s">
        <v>87</v>
      </c>
      <c r="G443" s="25" t="s">
        <v>88</v>
      </c>
      <c r="H443" s="28">
        <v>33809.86</v>
      </c>
      <c r="I443" s="28">
        <v>-19811.18</v>
      </c>
      <c r="J443" s="29">
        <v>13998.68</v>
      </c>
      <c r="K443" s="26">
        <v>12060100</v>
      </c>
      <c r="L443" s="33">
        <v>98</v>
      </c>
      <c r="M443" s="36"/>
    </row>
    <row r="444" spans="1:13" s="38" customFormat="1" x14ac:dyDescent="0.25">
      <c r="A444" s="26"/>
      <c r="B444" s="25"/>
      <c r="C444" s="26">
        <v>2500700455</v>
      </c>
      <c r="D444" s="27">
        <v>100000203066</v>
      </c>
      <c r="E444" s="26">
        <v>1</v>
      </c>
      <c r="F444" s="26" t="s">
        <v>87</v>
      </c>
      <c r="G444" s="25" t="s">
        <v>88</v>
      </c>
      <c r="H444" s="28">
        <v>38653.75</v>
      </c>
      <c r="I444" s="28">
        <v>-22649.51</v>
      </c>
      <c r="J444" s="29">
        <v>16004.24</v>
      </c>
      <c r="K444" s="26">
        <v>12060100</v>
      </c>
      <c r="L444" s="33">
        <v>99</v>
      </c>
      <c r="M444" s="36"/>
    </row>
    <row r="445" spans="1:13" s="38" customFormat="1" x14ac:dyDescent="0.25">
      <c r="A445" s="26"/>
      <c r="B445" s="25"/>
      <c r="C445" s="26">
        <v>2500700455</v>
      </c>
      <c r="D445" s="27">
        <v>100000203066</v>
      </c>
      <c r="E445" s="26">
        <v>2</v>
      </c>
      <c r="F445" s="26" t="s">
        <v>87</v>
      </c>
      <c r="G445" s="25" t="s">
        <v>88</v>
      </c>
      <c r="H445" s="28">
        <v>38653.75</v>
      </c>
      <c r="I445" s="28">
        <v>-22649.51</v>
      </c>
      <c r="J445" s="29">
        <v>16004.24</v>
      </c>
      <c r="K445" s="26">
        <v>12060100</v>
      </c>
      <c r="L445" s="33">
        <v>100</v>
      </c>
      <c r="M445" s="36"/>
    </row>
    <row r="446" spans="1:13" x14ac:dyDescent="0.25">
      <c r="A446" s="26"/>
      <c r="B446" s="25"/>
      <c r="C446" s="26"/>
      <c r="D446" s="27"/>
      <c r="E446" s="26"/>
      <c r="F446" s="26"/>
      <c r="G446" s="25"/>
      <c r="H446" s="32">
        <f>SUM(H346:H445)</f>
        <v>7137691.8999999985</v>
      </c>
      <c r="I446" s="32">
        <f t="shared" ref="I446:J446" si="8">SUM(I346:I445)</f>
        <v>-5635922.4999999944</v>
      </c>
      <c r="J446" s="32">
        <f t="shared" si="8"/>
        <v>1501769.3999999976</v>
      </c>
      <c r="K446" s="26"/>
    </row>
    <row r="447" spans="1:13" s="38" customFormat="1" x14ac:dyDescent="0.25">
      <c r="A447" s="26">
        <v>10</v>
      </c>
      <c r="B447" s="25" t="s">
        <v>289</v>
      </c>
      <c r="C447" s="26">
        <v>2500701603</v>
      </c>
      <c r="D447" s="27">
        <v>100000142661</v>
      </c>
      <c r="E447" s="26">
        <v>1</v>
      </c>
      <c r="F447" s="26" t="s">
        <v>129</v>
      </c>
      <c r="G447" s="25" t="s">
        <v>130</v>
      </c>
      <c r="H447" s="28">
        <v>744000</v>
      </c>
      <c r="I447" s="28">
        <v>-743490.21</v>
      </c>
      <c r="J447" s="25">
        <v>509.79</v>
      </c>
      <c r="K447" s="26">
        <v>12060200</v>
      </c>
      <c r="L447" s="35">
        <v>1</v>
      </c>
      <c r="M447" s="36"/>
    </row>
    <row r="448" spans="1:13" x14ac:dyDescent="0.25">
      <c r="A448" s="26"/>
      <c r="B448" s="25"/>
      <c r="C448" s="26"/>
      <c r="D448" s="27"/>
      <c r="E448" s="26"/>
      <c r="F448" s="26"/>
      <c r="G448" s="25"/>
      <c r="H448" s="32">
        <f>+H447</f>
        <v>744000</v>
      </c>
      <c r="I448" s="32">
        <f t="shared" ref="I448:J448" si="9">+I447</f>
        <v>-743490.21</v>
      </c>
      <c r="J448" s="32">
        <f t="shared" si="9"/>
        <v>509.79</v>
      </c>
      <c r="K448" s="26"/>
      <c r="L448" s="43"/>
    </row>
    <row r="449" spans="1:13" s="38" customFormat="1" x14ac:dyDescent="0.25">
      <c r="A449" s="26">
        <v>11</v>
      </c>
      <c r="B449" s="25" t="s">
        <v>290</v>
      </c>
      <c r="C449" s="26">
        <v>2500701684</v>
      </c>
      <c r="D449" s="27">
        <v>100000329869</v>
      </c>
      <c r="E449" s="26">
        <v>1</v>
      </c>
      <c r="F449" s="26" t="s">
        <v>77</v>
      </c>
      <c r="G449" s="25" t="s">
        <v>141</v>
      </c>
      <c r="H449" s="28">
        <v>21186</v>
      </c>
      <c r="I449" s="28">
        <v>-8207.4</v>
      </c>
      <c r="J449" s="29">
        <v>12978.6</v>
      </c>
      <c r="K449" s="26">
        <v>12060400</v>
      </c>
      <c r="L449" s="35">
        <v>1</v>
      </c>
      <c r="M449" s="36"/>
    </row>
    <row r="450" spans="1:13" s="38" customFormat="1" x14ac:dyDescent="0.25">
      <c r="A450" s="26"/>
      <c r="B450" s="25"/>
      <c r="C450" s="26">
        <v>2500701684</v>
      </c>
      <c r="D450" s="27">
        <v>100000329869</v>
      </c>
      <c r="E450" s="26">
        <v>2</v>
      </c>
      <c r="F450" s="26" t="s">
        <v>77</v>
      </c>
      <c r="G450" s="25" t="s">
        <v>141</v>
      </c>
      <c r="H450" s="28">
        <v>21186</v>
      </c>
      <c r="I450" s="28">
        <v>-8207.4</v>
      </c>
      <c r="J450" s="29">
        <v>12978.6</v>
      </c>
      <c r="K450" s="26">
        <v>12060400</v>
      </c>
      <c r="L450" s="35">
        <v>2</v>
      </c>
      <c r="M450" s="36"/>
    </row>
    <row r="451" spans="1:13" s="38" customFormat="1" x14ac:dyDescent="0.25">
      <c r="A451" s="26"/>
      <c r="B451" s="25"/>
      <c r="C451" s="26">
        <v>2500701684</v>
      </c>
      <c r="D451" s="27">
        <v>100000329869</v>
      </c>
      <c r="E451" s="26">
        <v>3</v>
      </c>
      <c r="F451" s="26" t="s">
        <v>77</v>
      </c>
      <c r="G451" s="25" t="s">
        <v>141</v>
      </c>
      <c r="H451" s="28">
        <v>21186</v>
      </c>
      <c r="I451" s="28">
        <v>-8207.4</v>
      </c>
      <c r="J451" s="29">
        <v>12978.6</v>
      </c>
      <c r="K451" s="26">
        <v>12060400</v>
      </c>
      <c r="L451" s="35">
        <v>3</v>
      </c>
      <c r="M451" s="36"/>
    </row>
    <row r="452" spans="1:13" s="38" customFormat="1" x14ac:dyDescent="0.25">
      <c r="A452" s="26"/>
      <c r="B452" s="25"/>
      <c r="C452" s="26">
        <v>2500701684</v>
      </c>
      <c r="D452" s="27">
        <v>100000329869</v>
      </c>
      <c r="E452" s="26">
        <v>4</v>
      </c>
      <c r="F452" s="26" t="s">
        <v>77</v>
      </c>
      <c r="G452" s="25" t="s">
        <v>141</v>
      </c>
      <c r="H452" s="28">
        <v>21186</v>
      </c>
      <c r="I452" s="28">
        <v>-8207.4</v>
      </c>
      <c r="J452" s="29">
        <v>12978.6</v>
      </c>
      <c r="K452" s="26">
        <v>12060400</v>
      </c>
      <c r="L452" s="35">
        <v>4</v>
      </c>
      <c r="M452" s="36"/>
    </row>
    <row r="453" spans="1:13" s="38" customFormat="1" x14ac:dyDescent="0.25">
      <c r="A453" s="26"/>
      <c r="B453" s="25"/>
      <c r="C453" s="26">
        <v>2500701684</v>
      </c>
      <c r="D453" s="27">
        <v>100000329869</v>
      </c>
      <c r="E453" s="26">
        <v>5</v>
      </c>
      <c r="F453" s="26" t="s">
        <v>77</v>
      </c>
      <c r="G453" s="25" t="s">
        <v>141</v>
      </c>
      <c r="H453" s="28">
        <v>21186</v>
      </c>
      <c r="I453" s="28">
        <v>-8207.4</v>
      </c>
      <c r="J453" s="29">
        <v>12978.6</v>
      </c>
      <c r="K453" s="26">
        <v>12060400</v>
      </c>
      <c r="L453" s="35">
        <v>5</v>
      </c>
      <c r="M453" s="36"/>
    </row>
    <row r="454" spans="1:13" s="38" customFormat="1" x14ac:dyDescent="0.25">
      <c r="A454" s="26"/>
      <c r="B454" s="25"/>
      <c r="C454" s="26">
        <v>2500701684</v>
      </c>
      <c r="D454" s="27">
        <v>100000329869</v>
      </c>
      <c r="E454" s="26">
        <v>6</v>
      </c>
      <c r="F454" s="26" t="s">
        <v>77</v>
      </c>
      <c r="G454" s="25" t="s">
        <v>141</v>
      </c>
      <c r="H454" s="28">
        <v>21186</v>
      </c>
      <c r="I454" s="28">
        <v>-8207.4</v>
      </c>
      <c r="J454" s="29">
        <v>12978.6</v>
      </c>
      <c r="K454" s="26">
        <v>12060400</v>
      </c>
      <c r="L454" s="35">
        <v>6</v>
      </c>
      <c r="M454" s="36"/>
    </row>
    <row r="455" spans="1:13" s="38" customFormat="1" x14ac:dyDescent="0.25">
      <c r="A455" s="26"/>
      <c r="B455" s="25"/>
      <c r="C455" s="26">
        <v>2500701684</v>
      </c>
      <c r="D455" s="27">
        <v>100000329869</v>
      </c>
      <c r="E455" s="26">
        <v>7</v>
      </c>
      <c r="F455" s="26" t="s">
        <v>77</v>
      </c>
      <c r="G455" s="25" t="s">
        <v>141</v>
      </c>
      <c r="H455" s="28">
        <v>21186</v>
      </c>
      <c r="I455" s="28">
        <v>-8207.4</v>
      </c>
      <c r="J455" s="29">
        <v>12978.6</v>
      </c>
      <c r="K455" s="26">
        <v>12060400</v>
      </c>
      <c r="L455" s="35">
        <v>7</v>
      </c>
      <c r="M455" s="36"/>
    </row>
    <row r="456" spans="1:13" s="38" customFormat="1" x14ac:dyDescent="0.25">
      <c r="A456" s="26"/>
      <c r="B456" s="25"/>
      <c r="C456" s="26">
        <v>2500701684</v>
      </c>
      <c r="D456" s="27">
        <v>100000329869</v>
      </c>
      <c r="E456" s="26">
        <v>8</v>
      </c>
      <c r="F456" s="26" t="s">
        <v>77</v>
      </c>
      <c r="G456" s="25" t="s">
        <v>141</v>
      </c>
      <c r="H456" s="28">
        <v>21186</v>
      </c>
      <c r="I456" s="28">
        <v>-8207.4</v>
      </c>
      <c r="J456" s="29">
        <v>12978.6</v>
      </c>
      <c r="K456" s="26">
        <v>12060400</v>
      </c>
      <c r="L456" s="35">
        <v>8</v>
      </c>
      <c r="M456" s="36"/>
    </row>
    <row r="457" spans="1:13" s="38" customFormat="1" x14ac:dyDescent="0.25">
      <c r="A457" s="26"/>
      <c r="B457" s="25"/>
      <c r="C457" s="26">
        <v>2500701684</v>
      </c>
      <c r="D457" s="27">
        <v>100000329869</v>
      </c>
      <c r="E457" s="26">
        <v>9</v>
      </c>
      <c r="F457" s="26" t="s">
        <v>77</v>
      </c>
      <c r="G457" s="25" t="s">
        <v>141</v>
      </c>
      <c r="H457" s="28">
        <v>22470</v>
      </c>
      <c r="I457" s="28">
        <v>-8704.82</v>
      </c>
      <c r="J457" s="29">
        <v>13765.18</v>
      </c>
      <c r="K457" s="26">
        <v>12060400</v>
      </c>
      <c r="L457" s="35">
        <v>9</v>
      </c>
      <c r="M457" s="36"/>
    </row>
    <row r="460" spans="1:13" x14ac:dyDescent="0.25">
      <c r="B460" s="30"/>
      <c r="C460" s="3" t="s">
        <v>293</v>
      </c>
      <c r="D460" s="63" t="s">
        <v>294</v>
      </c>
    </row>
    <row r="461" spans="1:13" x14ac:dyDescent="0.25">
      <c r="B461" s="30" t="s">
        <v>291</v>
      </c>
      <c r="C461" s="33">
        <v>4</v>
      </c>
      <c r="D461" s="42">
        <v>307</v>
      </c>
    </row>
    <row r="462" spans="1:13" x14ac:dyDescent="0.25">
      <c r="B462" s="30" t="s">
        <v>292</v>
      </c>
      <c r="C462" s="33">
        <v>7</v>
      </c>
      <c r="D462" s="42">
        <v>138</v>
      </c>
    </row>
    <row r="463" spans="1:13" x14ac:dyDescent="0.25">
      <c r="B463" s="56" t="s">
        <v>267</v>
      </c>
      <c r="C463" s="3">
        <f>+C462+C461</f>
        <v>11</v>
      </c>
      <c r="D463" s="63">
        <f>+D461+D462</f>
        <v>445</v>
      </c>
    </row>
  </sheetData>
  <mergeCells count="1">
    <mergeCell ref="B1:K1"/>
  </mergeCells>
  <pageMargins left="0.25" right="0.2" top="0.5" bottom="0.2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สรุปหน่วยทุกกรณ๊</vt:lpstr>
      <vt:lpstr>Sheet2</vt:lpstr>
      <vt:lpstr>สท1 ระบุปริมาณมากกว่า 1</vt:lpstr>
      <vt:lpstr>สทมูลค่าได้มาหลัก 1 บาท</vt:lpstr>
      <vt:lpstr>ต่ำกว่าเกณฑ์</vt:lpstr>
      <vt:lpstr>ไม่มีสินทรัพย์หลัก</vt:lpstr>
      <vt:lpstr>ไม่มีสินทรัพย์หลัก!Print_Titles</vt:lpstr>
      <vt:lpstr>ต่ำกว่าเกณฑ์!Print_Titles</vt:lpstr>
      <vt:lpstr>'สทมูลค่าได้มาหลัก 1 บาท'!Print_Titles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Acc2-Kanya</dc:creator>
  <cp:lastModifiedBy>Acc2-Kanya</cp:lastModifiedBy>
  <cp:lastPrinted>2020-02-27T03:37:55Z</cp:lastPrinted>
  <dcterms:created xsi:type="dcterms:W3CDTF">2020-01-03T07:32:53Z</dcterms:created>
  <dcterms:modified xsi:type="dcterms:W3CDTF">2020-02-27T03:49:51Z</dcterms:modified>
</cp:coreProperties>
</file>