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2-Sopida\Desktop\Sopida\สว.โสภิดา 13 ม.ค.63\ประเมิน ปี 62 สกพ.โสภิดา 24.12.2019\หนังสือ ให้หน่วยส่งเอกสาร 20.03.2020\"/>
    </mc:Choice>
  </mc:AlternateContent>
  <xr:revisionPtr revIDLastSave="0" documentId="13_ncr:1_{6566B4D4-ACC1-421A-BC10-971936A625F7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เงินฝากคลัง" sheetId="1" r:id="rId1"/>
    <sheet name="เงินรับฝากอื่น" sheetId="2" r:id="rId2"/>
    <sheet name="เงินประกันอืน" sheetId="3" r:id="rId3"/>
    <sheet name="รายได้รอการรับรู้" sheetId="4" r:id="rId4"/>
    <sheet name="ลูกหนี้เงินยืมในงบประมาณ" sheetId="5" r:id="rId5"/>
    <sheet name="ลูกหนี้เงินยืมนอกงบประมาณ" sheetId="6" r:id="rId6"/>
    <sheet name="ลูกหนี้เงินยืมนอกฯฝากธ.พาณิชย์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7" l="1"/>
  <c r="G25" i="7" s="1"/>
  <c r="G25" i="6"/>
  <c r="G24" i="6"/>
  <c r="E30" i="2"/>
  <c r="E32" i="1"/>
  <c r="G28" i="6" l="1"/>
  <c r="G26" i="5"/>
  <c r="J24" i="4"/>
  <c r="J25" i="4"/>
  <c r="J23" i="4"/>
  <c r="J27" i="4" l="1"/>
  <c r="E30" i="3"/>
</calcChain>
</file>

<file path=xl/sharedStrings.xml><?xml version="1.0" encoding="utf-8"?>
<sst xmlns="http://schemas.openxmlformats.org/spreadsheetml/2006/main" count="300" uniqueCount="103">
  <si>
    <t>บัญชีเงินรับฝากอื่น</t>
  </si>
  <si>
    <t>(รหัสบัญชีแยกประเภท 2111020199)</t>
  </si>
  <si>
    <t>ประเภทรายการ</t>
  </si>
  <si>
    <t>รายละเอียดประกอบ</t>
  </si>
  <si>
    <t>รหัสบัญชีเงินฝากคลัง/รหัส Bank Book</t>
  </si>
  <si>
    <t>จำนวนเงิน</t>
  </si>
  <si>
    <t>จำนวนเงินคงเหลือ</t>
  </si>
  <si>
    <t>หมายเหตุ</t>
  </si>
  <si>
    <t>รายละเอียดบัญชีเงินรับฝากอื่น (2111020199)</t>
  </si>
  <si>
    <t>หน่วยงานผู้เบิก..........................</t>
  </si>
  <si>
    <t>ตรวจแล้วถูกต้อง</t>
  </si>
  <si>
    <t>ลงชื่อ</t>
  </si>
  <si>
    <t>ตำแหน่ง</t>
  </si>
  <si>
    <t>(                                           )</t>
  </si>
  <si>
    <t>................................................</t>
  </si>
  <si>
    <t>ระดับ สว.ขึ้นไป</t>
  </si>
  <si>
    <t>ตัวอย่าง</t>
  </si>
  <si>
    <t>ชื่อบัญชีแยกประเภท</t>
  </si>
  <si>
    <t>เงินบูรณะทรัพย์สิน</t>
  </si>
  <si>
    <t>เงินสินบนรางวัล</t>
  </si>
  <si>
    <t>เงินของกลางคดีอาญา</t>
  </si>
  <si>
    <t>บัญชีเงินฝากคลัง</t>
  </si>
  <si>
    <t>(รหัสบัญชีแยกประเภท 1101020501)</t>
  </si>
  <si>
    <t>รหัสบัญชีเงินฝากคลัง</t>
  </si>
  <si>
    <t>ประเภทเงินฝากคลัง</t>
  </si>
  <si>
    <t>รวม</t>
  </si>
  <si>
    <t>รายละเอียดบัญชีเงินฝากคลัง (1101020501)</t>
  </si>
  <si>
    <t>เงินประกันทรัพย์สิน</t>
  </si>
  <si>
    <t>รายละเอียดบัญชีเงินประกันอื่น (2112010199)</t>
  </si>
  <si>
    <t>(รหัสบัญชีแยกประเภท 2112010199)</t>
  </si>
  <si>
    <t>เงินประกันบ้านพัก</t>
  </si>
  <si>
    <t>รายละเอียดบัญชีรายได้รอการรับรู้ (2213010101)</t>
  </si>
  <si>
    <t>บัญชีรายได้รอการรับรู้</t>
  </si>
  <si>
    <t>(รหัสบัญชีแยกประเภท 2213010101)</t>
  </si>
  <si>
    <t>รายละเอียดประกอบ(เงินสด)</t>
  </si>
  <si>
    <t>รายละเอียดประกอบ(ทรัพย์สิน)</t>
  </si>
  <si>
    <t>เลขรหัสสินทรัพย์ในระบบ GFMIS/สินทรัพย์ไม่ระบุรายละเอียด</t>
  </si>
  <si>
    <t>ราคาทุน</t>
  </si>
  <si>
    <t>ค่าเสื่อมราคาสะสม</t>
  </si>
  <si>
    <t>มูลค่าสุทธิ</t>
  </si>
  <si>
    <t>รายการ</t>
  </si>
  <si>
    <t>วิทยุสื่อสารติดตั้งประจำรถยนต์</t>
  </si>
  <si>
    <t>ระบบกล้องวงจรปิด</t>
  </si>
  <si>
    <t>รถยนต์บรรทุกดับเบิ้ลแค็บ</t>
  </si>
  <si>
    <t>บริษัท เจริญรุ่งเรือง จำกัด บริจาคเงินสดโดยมีวัตถุประสงค์เพื่อซื้อรถยนต์ให้หน่วยงาน</t>
  </si>
  <si>
    <t>รายละเอียดบัญชีลูกหนี้เงินยืมในงบประมาณ (1102010101)</t>
  </si>
  <si>
    <t>บัญชีลูกหนี้เงินยืมในงบประมาณ</t>
  </si>
  <si>
    <t>(รหัสบัญชีแยกประเภท 1102010101)</t>
  </si>
  <si>
    <t>(                                          )</t>
  </si>
  <si>
    <t>เลขที่สัญญาการยืมเงิน</t>
  </si>
  <si>
    <t>ส่งใช้ใบสำคัญแล้ว</t>
  </si>
  <si>
    <t>ยังไม่ส่งใช้ใบสำคัญ</t>
  </si>
  <si>
    <t>(จำนวนเงิน)</t>
  </si>
  <si>
    <t>รายละเอียดบัญชีลูกหนี้เงินยืมนอกงบประมาณ (1102010102)</t>
  </si>
  <si>
    <t>บัญชีลูกหนี้เงินยืมนอกงบประมาณ</t>
  </si>
  <si>
    <t>(รหัสบัญชีแยกประเภท 1102010102)</t>
  </si>
  <si>
    <t>รายละเอียดบัญชีลูกหนี้เงินยืมนอกงบประมาณฝากธนาคารพาณิชย์ (1102010108)</t>
  </si>
  <si>
    <t>บัญชีลูกหนี้เงินยืมนอกงบประมาณฝากธนาคารพาณิชย์</t>
  </si>
  <si>
    <t>(รหัสบัญชีแยกประเภท 1102010108)</t>
  </si>
  <si>
    <t xml:space="preserve">รายละเอียดบัญชีเงินฝากคลัง (1101020501)                       </t>
  </si>
  <si>
    <t>แนบ 2</t>
  </si>
  <si>
    <t>แนบ 3</t>
  </si>
  <si>
    <t>แนบ 4</t>
  </si>
  <si>
    <t>แนบ 5</t>
  </si>
  <si>
    <t>แนบ 6</t>
  </si>
  <si>
    <t>แนบ 7</t>
  </si>
  <si>
    <t>แนบ 8</t>
  </si>
  <si>
    <t>10991</t>
  </si>
  <si>
    <t>บัญชีเงินประกันอื่น</t>
  </si>
  <si>
    <t>ในงบทดลอง ณ 30 ก.ย.62</t>
  </si>
  <si>
    <t>ในงบทดลอง</t>
  </si>
  <si>
    <t xml:space="preserve"> ณ วันที่ 30 ก.ย.62</t>
  </si>
  <si>
    <t xml:space="preserve">ในงบทดลอง </t>
  </si>
  <si>
    <t>ณ วันที่ 30 ก.ย.62</t>
  </si>
  <si>
    <t xml:space="preserve">     จำนวนเงินคงเหลือ                 ในงบทดลอง            ณ วันที่ 30 ก.ย.62</t>
  </si>
  <si>
    <t>ส่งใช้ใบสำคัญแล้ว (จำนวนเงิน)</t>
  </si>
  <si>
    <t>ยังไม่ส่งใช้ใบสำคัญ (จำนวนเงิน)</t>
  </si>
  <si>
    <t xml:space="preserve">     จำนวนเงินคงเหลือ                ในงบทดลอง         ณ วันที่ 30 ก.ย.62</t>
  </si>
  <si>
    <t xml:space="preserve">    จำนวนเงินคงเหลือ              ในงบทดลอง              ณ วันที่ 30 ก.ย.62</t>
  </si>
  <si>
    <t xml:space="preserve">    จำนวนเงินคงเหลือ            ในงบทดลอง            ณ วันที่ 30 ก.ย.62</t>
  </si>
  <si>
    <t xml:space="preserve">    จำนวนเงินคงเหลือ              ในงบทดลอง          ณ วันที่ 30 ก.ย.62</t>
  </si>
  <si>
    <t>ส่งใช้ใบสำคัญแล้ว(จำนวนเงิน)</t>
  </si>
  <si>
    <t>ยังไม่ส่งใช้ใบสำคัญ(จำนวนเงิน)</t>
  </si>
  <si>
    <t xml:space="preserve"> ณ วันที่  30 ก.ย.62</t>
  </si>
  <si>
    <t xml:space="preserve">        รวม        (จำนวนเงิน)</t>
  </si>
  <si>
    <t xml:space="preserve">         รวม           (จำนวนเงิน)</t>
  </si>
  <si>
    <t xml:space="preserve">    รวม      (จำนวนเงิน)</t>
  </si>
  <si>
    <t>เงินรางวัลเจ้าหน้าที่ตำรวจผู้ปฏิบัติหน้าที่จราจร</t>
  </si>
  <si>
    <t>25/2562</t>
  </si>
  <si>
    <t>22/2562</t>
  </si>
  <si>
    <t>1.ร.ต.อ.งามจิต   แช่มชื่น</t>
  </si>
  <si>
    <t xml:space="preserve">2.พ.ต.อ.อนุพงศ์  คงมา </t>
  </si>
  <si>
    <t>พ.ต.ท.หญิง สุภาพรรณ บุญดี</t>
  </si>
  <si>
    <t>42/2562</t>
  </si>
  <si>
    <t>1.พ.ต.ท.บุญมี  ใจดี</t>
  </si>
  <si>
    <t xml:space="preserve">    จำนวนเงินคงเหลือ          ในงบทดลอง           ณ วันที่ 30 ก.ย.62</t>
  </si>
  <si>
    <t>2.ร.ต.อ.องอาจ ธงไสย</t>
  </si>
  <si>
    <t>40/2562</t>
  </si>
  <si>
    <t>หน่วยงานผู้เบิก.... ภ.จว.น่าน...</t>
  </si>
  <si>
    <t>หน่วยงานผู้เบิก....ภ.จว.น่าน...</t>
  </si>
  <si>
    <t>หน่วยงานผู้เบิก...ภ.จว.น่าน...</t>
  </si>
  <si>
    <t>หน่วยงานผู้เบิก..ภ.จว.น่าน...</t>
  </si>
  <si>
    <t>เงินฝากเพื่อรอจัดสรรให้องค์กรปกครองส่วนท้องถิ่น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</si>
</sst>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20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b/>
      <u/>
      <sz val="22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"/>
      <color theme="1"/>
      <name val="TH SarabunIT๙"/>
      <family val="2"/>
    </font>
    <font>
      <b/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center"/>
    </xf>
    <xf numFmtId="43" fontId="2" fillId="0" borderId="1" xfId="1" applyFont="1" applyBorder="1"/>
    <xf numFmtId="43" fontId="2" fillId="0" borderId="4" xfId="1" applyFont="1" applyBorder="1"/>
    <xf numFmtId="43" fontId="2" fillId="0" borderId="10" xfId="0" applyNumberFormat="1" applyFont="1" applyBorder="1"/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2" fillId="0" borderId="9" xfId="0" applyFont="1" applyBorder="1"/>
    <xf numFmtId="43" fontId="2" fillId="0" borderId="2" xfId="1" applyFont="1" applyBorder="1" applyAlignment="1"/>
    <xf numFmtId="43" fontId="2" fillId="0" borderId="3" xfId="1" applyFont="1" applyBorder="1"/>
    <xf numFmtId="43" fontId="2" fillId="0" borderId="11" xfId="1" applyFont="1" applyBorder="1"/>
    <xf numFmtId="43" fontId="2" fillId="0" borderId="10" xfId="1" applyFont="1" applyBorder="1"/>
    <xf numFmtId="43" fontId="2" fillId="0" borderId="9" xfId="1" applyFont="1" applyBorder="1"/>
    <xf numFmtId="0" fontId="2" fillId="0" borderId="0" xfId="0" applyFont="1" applyBorder="1"/>
    <xf numFmtId="43" fontId="2" fillId="0" borderId="2" xfId="1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5" fillId="0" borderId="3" xfId="0" applyFont="1" applyBorder="1"/>
    <xf numFmtId="0" fontId="2" fillId="0" borderId="12" xfId="0" applyFont="1" applyBorder="1"/>
    <xf numFmtId="0" fontId="7" fillId="0" borderId="0" xfId="0" applyFont="1"/>
    <xf numFmtId="1" fontId="5" fillId="0" borderId="1" xfId="1" applyNumberFormat="1" applyFont="1" applyBorder="1" applyAlignment="1">
      <alignment horizontal="center"/>
    </xf>
    <xf numFmtId="43" fontId="5" fillId="0" borderId="1" xfId="1" applyFont="1" applyBorder="1"/>
    <xf numFmtId="43" fontId="5" fillId="0" borderId="1" xfId="0" applyNumberFormat="1" applyFont="1" applyBorder="1"/>
    <xf numFmtId="0" fontId="5" fillId="0" borderId="14" xfId="0" applyFont="1" applyBorder="1"/>
    <xf numFmtId="43" fontId="5" fillId="0" borderId="4" xfId="1" applyFont="1" applyBorder="1"/>
    <xf numFmtId="0" fontId="2" fillId="0" borderId="14" xfId="0" applyFont="1" applyBorder="1"/>
    <xf numFmtId="0" fontId="6" fillId="0" borderId="1" xfId="0" applyFont="1" applyBorder="1" applyAlignment="1"/>
    <xf numFmtId="43" fontId="2" fillId="0" borderId="12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3" fontId="2" fillId="0" borderId="3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/>
    <xf numFmtId="0" fontId="3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/>
    </xf>
    <xf numFmtId="0" fontId="2" fillId="0" borderId="3" xfId="0" applyFont="1" applyBorder="1" applyAlignment="1">
      <alignment shrinkToFi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5" fillId="0" borderId="3" xfId="0" applyFont="1" applyBorder="1" applyAlignment="1">
      <alignment shrinkToFit="1"/>
    </xf>
    <xf numFmtId="0" fontId="2" fillId="0" borderId="8" xfId="0" applyFont="1" applyBorder="1"/>
    <xf numFmtId="0" fontId="10" fillId="0" borderId="2" xfId="0" applyFont="1" applyBorder="1" applyAlignment="1"/>
    <xf numFmtId="0" fontId="3" fillId="0" borderId="2" xfId="0" applyFont="1" applyBorder="1" applyAlignment="1"/>
    <xf numFmtId="0" fontId="3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4" fontId="2" fillId="0" borderId="3" xfId="0" applyNumberFormat="1" applyFont="1" applyBorder="1"/>
    <xf numFmtId="0" fontId="10" fillId="0" borderId="3" xfId="0" applyFont="1" applyBorder="1"/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vertical="center"/>
    </xf>
    <xf numFmtId="43" fontId="5" fillId="0" borderId="3" xfId="1" applyFont="1" applyBorder="1"/>
    <xf numFmtId="43" fontId="5" fillId="0" borderId="14" xfId="1" applyFont="1" applyBorder="1"/>
    <xf numFmtId="1" fontId="5" fillId="0" borderId="4" xfId="1" applyNumberFormat="1" applyFont="1" applyBorder="1" applyAlignment="1">
      <alignment horizontal="center"/>
    </xf>
    <xf numFmtId="43" fontId="5" fillId="0" borderId="4" xfId="0" applyNumberFormat="1" applyFont="1" applyBorder="1"/>
    <xf numFmtId="0" fontId="10" fillId="0" borderId="15" xfId="0" applyFont="1" applyBorder="1"/>
    <xf numFmtId="0" fontId="5" fillId="0" borderId="8" xfId="0" applyFont="1" applyBorder="1"/>
    <xf numFmtId="43" fontId="2" fillId="0" borderId="0" xfId="0" applyNumberFormat="1" applyFont="1"/>
    <xf numFmtId="49" fontId="2" fillId="0" borderId="4" xfId="1" applyNumberFormat="1" applyFont="1" applyBorder="1" applyAlignment="1">
      <alignment horizontal="right"/>
    </xf>
    <xf numFmtId="43" fontId="2" fillId="0" borderId="7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left" shrinkToFit="1"/>
    </xf>
    <xf numFmtId="0" fontId="2" fillId="0" borderId="13" xfId="0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opLeftCell="A16" workbookViewId="0">
      <selection activeCell="J31" sqref="J31"/>
    </sheetView>
  </sheetViews>
  <sheetFormatPr defaultRowHeight="21.75" customHeight="1" x14ac:dyDescent="0.3"/>
  <cols>
    <col min="1" max="1" width="19.75" style="2" customWidth="1"/>
    <col min="2" max="2" width="17" style="2" customWidth="1"/>
    <col min="3" max="3" width="24.375" style="2" customWidth="1"/>
    <col min="4" max="4" width="16.25" style="2" customWidth="1"/>
    <col min="5" max="5" width="12.875" style="2" customWidth="1"/>
    <col min="6" max="6" width="7.75" style="2" customWidth="1"/>
    <col min="7" max="8" width="9" style="2"/>
    <col min="9" max="9" width="13.5" style="2" bestFit="1" customWidth="1"/>
    <col min="10" max="16384" width="9" style="2"/>
  </cols>
  <sheetData>
    <row r="1" spans="1:6" ht="21.75" customHeight="1" x14ac:dyDescent="0.3">
      <c r="A1" s="102" t="s">
        <v>59</v>
      </c>
      <c r="B1" s="102"/>
      <c r="C1" s="102"/>
      <c r="D1" s="102"/>
      <c r="E1" s="102"/>
      <c r="F1" s="48" t="s">
        <v>60</v>
      </c>
    </row>
    <row r="2" spans="1:6" ht="21.75" customHeight="1" x14ac:dyDescent="0.3">
      <c r="A2" s="109" t="s">
        <v>9</v>
      </c>
      <c r="B2" s="109"/>
      <c r="C2" s="109"/>
      <c r="D2" s="109"/>
      <c r="E2" s="109"/>
      <c r="F2" s="109"/>
    </row>
    <row r="3" spans="1:6" ht="21.75" customHeight="1" x14ac:dyDescent="0.3">
      <c r="A3" s="117" t="s">
        <v>17</v>
      </c>
      <c r="B3" s="120" t="s">
        <v>95</v>
      </c>
      <c r="C3" s="106" t="s">
        <v>3</v>
      </c>
      <c r="D3" s="107"/>
      <c r="E3" s="107"/>
      <c r="F3" s="108"/>
    </row>
    <row r="4" spans="1:6" ht="21.75" customHeight="1" x14ac:dyDescent="0.3">
      <c r="A4" s="119"/>
      <c r="B4" s="121"/>
      <c r="C4" s="115" t="s">
        <v>24</v>
      </c>
      <c r="D4" s="104" t="s">
        <v>23</v>
      </c>
      <c r="E4" s="117" t="s">
        <v>5</v>
      </c>
      <c r="F4" s="117" t="s">
        <v>7</v>
      </c>
    </row>
    <row r="5" spans="1:6" ht="21.75" customHeight="1" x14ac:dyDescent="0.3">
      <c r="A5" s="118"/>
      <c r="B5" s="122"/>
      <c r="C5" s="116"/>
      <c r="D5" s="105"/>
      <c r="E5" s="118"/>
      <c r="F5" s="118"/>
    </row>
    <row r="6" spans="1:6" ht="21.75" customHeight="1" x14ac:dyDescent="0.3">
      <c r="A6" s="5" t="s">
        <v>21</v>
      </c>
      <c r="B6" s="3"/>
      <c r="C6" s="7"/>
      <c r="D6" s="7"/>
      <c r="E6" s="7"/>
      <c r="F6" s="7"/>
    </row>
    <row r="7" spans="1:6" ht="21.75" customHeight="1" x14ac:dyDescent="0.3">
      <c r="A7" s="72" t="s">
        <v>22</v>
      </c>
      <c r="B7" s="8"/>
      <c r="C7" s="6"/>
      <c r="D7" s="6"/>
      <c r="E7" s="6"/>
      <c r="F7" s="6"/>
    </row>
    <row r="8" spans="1:6" ht="21.75" customHeight="1" x14ac:dyDescent="0.3">
      <c r="A8" s="8"/>
      <c r="B8" s="8"/>
      <c r="C8" s="7"/>
      <c r="D8" s="7"/>
      <c r="E8" s="7"/>
      <c r="F8" s="7"/>
    </row>
    <row r="9" spans="1:6" ht="21.75" customHeight="1" x14ac:dyDescent="0.3">
      <c r="A9" s="8"/>
      <c r="B9" s="8"/>
      <c r="C9" s="7"/>
      <c r="D9" s="7"/>
      <c r="E9" s="7"/>
      <c r="F9" s="7"/>
    </row>
    <row r="10" spans="1:6" ht="21.75" customHeight="1" x14ac:dyDescent="0.3">
      <c r="A10" s="8"/>
      <c r="B10" s="8"/>
      <c r="C10" s="7"/>
      <c r="D10" s="7"/>
      <c r="E10" s="7"/>
      <c r="F10" s="7"/>
    </row>
    <row r="11" spans="1:6" ht="21.75" customHeight="1" x14ac:dyDescent="0.3">
      <c r="A11" s="6"/>
      <c r="B11" s="6"/>
      <c r="C11" s="7"/>
      <c r="D11" s="7"/>
      <c r="E11" s="7"/>
      <c r="F11" s="7"/>
    </row>
    <row r="12" spans="1:6" ht="21.75" customHeight="1" thickBot="1" x14ac:dyDescent="0.35">
      <c r="D12" s="1" t="s">
        <v>25</v>
      </c>
      <c r="E12" s="10"/>
    </row>
    <row r="13" spans="1:6" ht="21.75" customHeight="1" thickTop="1" x14ac:dyDescent="0.3">
      <c r="B13" s="11" t="s">
        <v>10</v>
      </c>
    </row>
    <row r="14" spans="1:6" ht="21.75" customHeight="1" x14ac:dyDescent="0.3">
      <c r="A14" s="9" t="s">
        <v>11</v>
      </c>
    </row>
    <row r="15" spans="1:6" ht="21.75" customHeight="1" x14ac:dyDescent="0.3">
      <c r="A15" s="9"/>
      <c r="B15" s="2" t="s">
        <v>13</v>
      </c>
      <c r="C15" s="2" t="s">
        <v>15</v>
      </c>
    </row>
    <row r="16" spans="1:6" ht="21.75" customHeight="1" x14ac:dyDescent="0.3">
      <c r="A16" s="9" t="s">
        <v>12</v>
      </c>
      <c r="B16" s="2" t="s">
        <v>14</v>
      </c>
    </row>
    <row r="17" spans="1:9" ht="21.75" customHeight="1" x14ac:dyDescent="0.3">
      <c r="A17" s="9"/>
    </row>
    <row r="18" spans="1:9" ht="29.25" customHeight="1" x14ac:dyDescent="0.4">
      <c r="A18" s="103" t="s">
        <v>16</v>
      </c>
      <c r="B18" s="103"/>
      <c r="C18" s="103"/>
      <c r="D18" s="103"/>
      <c r="E18" s="103"/>
      <c r="F18" s="103"/>
    </row>
    <row r="19" spans="1:9" ht="21.75" customHeight="1" x14ac:dyDescent="0.3">
      <c r="A19" s="110" t="s">
        <v>26</v>
      </c>
      <c r="B19" s="110"/>
      <c r="C19" s="110"/>
      <c r="D19" s="110"/>
      <c r="E19" s="110"/>
      <c r="F19" s="110"/>
    </row>
    <row r="20" spans="1:9" ht="21.75" customHeight="1" x14ac:dyDescent="0.3">
      <c r="A20" s="111" t="s">
        <v>100</v>
      </c>
      <c r="B20" s="111"/>
      <c r="C20" s="111"/>
      <c r="D20" s="111"/>
      <c r="E20" s="111"/>
      <c r="F20" s="111"/>
    </row>
    <row r="21" spans="1:9" ht="21.75" customHeight="1" x14ac:dyDescent="0.3">
      <c r="A21" s="49"/>
      <c r="B21" s="50" t="s">
        <v>6</v>
      </c>
      <c r="C21" s="112" t="s">
        <v>3</v>
      </c>
      <c r="D21" s="113"/>
      <c r="E21" s="113"/>
      <c r="F21" s="114"/>
    </row>
    <row r="22" spans="1:9" ht="21.75" customHeight="1" x14ac:dyDescent="0.3">
      <c r="A22" s="51" t="s">
        <v>17</v>
      </c>
      <c r="B22" s="51" t="s">
        <v>70</v>
      </c>
      <c r="C22" s="52" t="s">
        <v>24</v>
      </c>
      <c r="D22" s="53" t="s">
        <v>23</v>
      </c>
      <c r="E22" s="52" t="s">
        <v>5</v>
      </c>
      <c r="F22" s="49" t="s">
        <v>7</v>
      </c>
    </row>
    <row r="23" spans="1:9" ht="21.75" customHeight="1" x14ac:dyDescent="0.3">
      <c r="A23" s="66"/>
      <c r="B23" s="51" t="s">
        <v>71</v>
      </c>
      <c r="C23" s="66"/>
      <c r="D23" s="83"/>
      <c r="E23" s="66"/>
      <c r="F23" s="66"/>
    </row>
    <row r="24" spans="1:9" s="78" customFormat="1" ht="21.75" customHeight="1" x14ac:dyDescent="0.3">
      <c r="A24" s="54"/>
      <c r="B24" s="69"/>
      <c r="C24" s="54"/>
      <c r="D24" s="70"/>
      <c r="E24" s="54"/>
      <c r="F24" s="54"/>
    </row>
    <row r="25" spans="1:9" ht="21.75" customHeight="1" x14ac:dyDescent="0.3">
      <c r="A25" s="4" t="s">
        <v>21</v>
      </c>
      <c r="B25" s="84">
        <v>885475</v>
      </c>
      <c r="C25" s="98" t="s">
        <v>27</v>
      </c>
      <c r="D25" s="6">
        <v>10599</v>
      </c>
      <c r="E25" s="13">
        <v>616550</v>
      </c>
      <c r="F25" s="6"/>
    </row>
    <row r="26" spans="1:9" ht="21.75" customHeight="1" x14ac:dyDescent="0.3">
      <c r="A26" s="72" t="s">
        <v>22</v>
      </c>
      <c r="B26" s="8"/>
      <c r="C26" s="98" t="s">
        <v>19</v>
      </c>
      <c r="D26" s="6">
        <v>10658</v>
      </c>
      <c r="E26" s="13">
        <v>4800</v>
      </c>
      <c r="F26" s="6"/>
    </row>
    <row r="27" spans="1:9" ht="21.75" customHeight="1" x14ac:dyDescent="0.3">
      <c r="A27" s="72"/>
      <c r="B27" s="8"/>
      <c r="C27" s="98" t="s">
        <v>18</v>
      </c>
      <c r="D27" s="6">
        <v>10770</v>
      </c>
      <c r="E27" s="13">
        <v>50000</v>
      </c>
      <c r="F27" s="6"/>
    </row>
    <row r="28" spans="1:9" ht="21.75" customHeight="1" x14ac:dyDescent="0.3">
      <c r="A28" s="8"/>
      <c r="B28" s="8"/>
      <c r="C28" s="99" t="s">
        <v>102</v>
      </c>
      <c r="D28" s="7">
        <v>10777</v>
      </c>
      <c r="E28" s="12">
        <v>21595</v>
      </c>
      <c r="F28" s="7"/>
    </row>
    <row r="29" spans="1:9" ht="21.75" customHeight="1" x14ac:dyDescent="0.3">
      <c r="A29" s="8"/>
      <c r="B29" s="8"/>
      <c r="C29" s="100" t="s">
        <v>20</v>
      </c>
      <c r="D29" s="7">
        <v>10912</v>
      </c>
      <c r="E29" s="12">
        <v>150070</v>
      </c>
      <c r="F29" s="7"/>
    </row>
    <row r="30" spans="1:9" ht="21.75" customHeight="1" x14ac:dyDescent="0.3">
      <c r="A30" s="8"/>
      <c r="B30" s="8"/>
      <c r="C30" s="100" t="s">
        <v>87</v>
      </c>
      <c r="D30" s="95" t="s">
        <v>67</v>
      </c>
      <c r="E30" s="12">
        <v>42460</v>
      </c>
      <c r="F30" s="7"/>
    </row>
    <row r="31" spans="1:9" ht="21.75" customHeight="1" x14ac:dyDescent="0.3">
      <c r="A31" s="6"/>
      <c r="B31" s="6"/>
      <c r="C31" s="7"/>
      <c r="D31" s="7"/>
      <c r="E31" s="7"/>
      <c r="F31" s="7"/>
    </row>
    <row r="32" spans="1:9" ht="21.75" customHeight="1" thickBot="1" x14ac:dyDescent="0.35">
      <c r="D32" s="9" t="s">
        <v>25</v>
      </c>
      <c r="E32" s="14">
        <f>SUM(E25:E31)</f>
        <v>885475</v>
      </c>
      <c r="H32" s="94"/>
      <c r="I32" s="94"/>
    </row>
    <row r="33" spans="9:9" ht="21.75" customHeight="1" thickTop="1" x14ac:dyDescent="0.3">
      <c r="I33" s="94"/>
    </row>
  </sheetData>
  <mergeCells count="13">
    <mergeCell ref="A19:F19"/>
    <mergeCell ref="A20:F20"/>
    <mergeCell ref="C21:F21"/>
    <mergeCell ref="C4:C5"/>
    <mergeCell ref="E4:E5"/>
    <mergeCell ref="F4:F5"/>
    <mergeCell ref="A3:A5"/>
    <mergeCell ref="B3:B5"/>
    <mergeCell ref="A1:E1"/>
    <mergeCell ref="A18:F18"/>
    <mergeCell ref="D4:D5"/>
    <mergeCell ref="C3:F3"/>
    <mergeCell ref="A2:F2"/>
  </mergeCells>
  <pageMargins left="0.11811023622047245" right="0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opLeftCell="A22" workbookViewId="0">
      <selection activeCell="K21" sqref="K21"/>
    </sheetView>
  </sheetViews>
  <sheetFormatPr defaultRowHeight="18.75" x14ac:dyDescent="0.3"/>
  <cols>
    <col min="1" max="1" width="24" style="2" customWidth="1"/>
    <col min="2" max="2" width="18.5" style="2" customWidth="1"/>
    <col min="3" max="3" width="20" style="2" customWidth="1"/>
    <col min="4" max="4" width="16" style="2" customWidth="1"/>
    <col min="5" max="5" width="12.375" style="2" customWidth="1"/>
    <col min="6" max="6" width="7.75" style="2" customWidth="1"/>
    <col min="7" max="16384" width="9" style="2"/>
  </cols>
  <sheetData>
    <row r="1" spans="1:6" ht="21.75" customHeight="1" x14ac:dyDescent="0.3">
      <c r="A1" s="102" t="s">
        <v>8</v>
      </c>
      <c r="B1" s="102"/>
      <c r="C1" s="102"/>
      <c r="D1" s="102"/>
      <c r="E1" s="102"/>
      <c r="F1" s="48" t="s">
        <v>61</v>
      </c>
    </row>
    <row r="2" spans="1:6" ht="21.75" customHeight="1" x14ac:dyDescent="0.3">
      <c r="A2" s="109" t="s">
        <v>9</v>
      </c>
      <c r="B2" s="109"/>
      <c r="C2" s="109"/>
      <c r="D2" s="109"/>
      <c r="E2" s="109"/>
      <c r="F2" s="109"/>
    </row>
    <row r="3" spans="1:6" ht="21.75" customHeight="1" x14ac:dyDescent="0.3">
      <c r="A3" s="117" t="s">
        <v>17</v>
      </c>
      <c r="B3" s="120" t="s">
        <v>78</v>
      </c>
      <c r="C3" s="106" t="s">
        <v>3</v>
      </c>
      <c r="D3" s="107"/>
      <c r="E3" s="107"/>
      <c r="F3" s="108"/>
    </row>
    <row r="4" spans="1:6" ht="21.75" customHeight="1" x14ac:dyDescent="0.3">
      <c r="A4" s="119"/>
      <c r="B4" s="121"/>
      <c r="C4" s="117" t="s">
        <v>2</v>
      </c>
      <c r="D4" s="104" t="s">
        <v>4</v>
      </c>
      <c r="E4" s="117" t="s">
        <v>5</v>
      </c>
      <c r="F4" s="117" t="s">
        <v>7</v>
      </c>
    </row>
    <row r="5" spans="1:6" ht="30.75" customHeight="1" x14ac:dyDescent="0.3">
      <c r="A5" s="118"/>
      <c r="B5" s="122"/>
      <c r="C5" s="118"/>
      <c r="D5" s="105"/>
      <c r="E5" s="118"/>
      <c r="F5" s="118"/>
    </row>
    <row r="6" spans="1:6" ht="21.75" customHeight="1" x14ac:dyDescent="0.3">
      <c r="A6" s="5" t="s">
        <v>0</v>
      </c>
      <c r="B6" s="3"/>
      <c r="C6" s="3"/>
      <c r="D6" s="3"/>
      <c r="E6" s="3"/>
      <c r="F6" s="3"/>
    </row>
    <row r="7" spans="1:6" ht="21.75" customHeight="1" x14ac:dyDescent="0.3">
      <c r="A7" s="72" t="s">
        <v>1</v>
      </c>
      <c r="B7" s="8"/>
      <c r="C7" s="6"/>
      <c r="D7" s="6"/>
      <c r="E7" s="6"/>
      <c r="F7" s="6"/>
    </row>
    <row r="8" spans="1:6" ht="21.75" customHeight="1" x14ac:dyDescent="0.3">
      <c r="A8" s="8"/>
      <c r="B8" s="8"/>
      <c r="C8" s="7"/>
      <c r="D8" s="7"/>
      <c r="E8" s="7"/>
      <c r="F8" s="7"/>
    </row>
    <row r="9" spans="1:6" ht="21.75" customHeight="1" x14ac:dyDescent="0.3">
      <c r="A9" s="8"/>
      <c r="B9" s="8"/>
      <c r="C9" s="7"/>
      <c r="D9" s="7"/>
      <c r="E9" s="7"/>
      <c r="F9" s="7"/>
    </row>
    <row r="10" spans="1:6" ht="21.75" customHeight="1" x14ac:dyDescent="0.3">
      <c r="A10" s="8"/>
      <c r="B10" s="8"/>
      <c r="C10" s="7"/>
      <c r="D10" s="7"/>
      <c r="E10" s="7"/>
      <c r="F10" s="7"/>
    </row>
    <row r="11" spans="1:6" ht="21.75" customHeight="1" x14ac:dyDescent="0.3">
      <c r="A11" s="6"/>
      <c r="B11" s="6"/>
      <c r="C11" s="7"/>
      <c r="D11" s="7"/>
      <c r="E11" s="7"/>
      <c r="F11" s="7"/>
    </row>
    <row r="12" spans="1:6" ht="21.75" customHeight="1" thickBot="1" x14ac:dyDescent="0.35">
      <c r="A12" s="15"/>
      <c r="B12" s="15"/>
      <c r="C12" s="16"/>
      <c r="D12" s="71" t="s">
        <v>25</v>
      </c>
      <c r="E12" s="10"/>
      <c r="F12" s="17"/>
    </row>
    <row r="13" spans="1:6" ht="19.5" thickTop="1" x14ac:dyDescent="0.3"/>
    <row r="14" spans="1:6" ht="21.75" customHeight="1" x14ac:dyDescent="0.3">
      <c r="B14" s="11" t="s">
        <v>10</v>
      </c>
    </row>
    <row r="15" spans="1:6" ht="21.75" customHeight="1" x14ac:dyDescent="0.3">
      <c r="A15" s="9" t="s">
        <v>11</v>
      </c>
    </row>
    <row r="16" spans="1:6" ht="21.75" customHeight="1" x14ac:dyDescent="0.3">
      <c r="A16" s="9"/>
      <c r="B16" s="2" t="s">
        <v>13</v>
      </c>
      <c r="C16" s="2" t="s">
        <v>15</v>
      </c>
    </row>
    <row r="17" spans="1:6" ht="21.75" customHeight="1" x14ac:dyDescent="0.3">
      <c r="A17" s="9" t="s">
        <v>12</v>
      </c>
      <c r="B17" s="2" t="s">
        <v>14</v>
      </c>
    </row>
    <row r="18" spans="1:6" ht="21.75" customHeight="1" x14ac:dyDescent="0.3">
      <c r="A18" s="9"/>
    </row>
    <row r="19" spans="1:6" ht="29.25" customHeight="1" x14ac:dyDescent="0.4">
      <c r="A19" s="103" t="s">
        <v>16</v>
      </c>
      <c r="B19" s="103"/>
      <c r="C19" s="103"/>
      <c r="D19" s="103"/>
      <c r="E19" s="103"/>
      <c r="F19" s="103"/>
    </row>
    <row r="20" spans="1:6" ht="21.75" customHeight="1" x14ac:dyDescent="0.3">
      <c r="A20" s="110" t="s">
        <v>8</v>
      </c>
      <c r="B20" s="110"/>
      <c r="C20" s="110"/>
      <c r="D20" s="110"/>
      <c r="E20" s="110"/>
      <c r="F20" s="110"/>
    </row>
    <row r="21" spans="1:6" ht="21.75" customHeight="1" x14ac:dyDescent="0.3">
      <c r="A21" s="111" t="s">
        <v>99</v>
      </c>
      <c r="B21" s="111"/>
      <c r="C21" s="111"/>
      <c r="D21" s="111"/>
      <c r="E21" s="111"/>
      <c r="F21" s="111"/>
    </row>
    <row r="22" spans="1:6" ht="21.75" customHeight="1" x14ac:dyDescent="0.3">
      <c r="A22" s="49"/>
      <c r="B22" s="50" t="s">
        <v>6</v>
      </c>
      <c r="C22" s="112" t="s">
        <v>3</v>
      </c>
      <c r="D22" s="113"/>
      <c r="E22" s="113"/>
      <c r="F22" s="114"/>
    </row>
    <row r="23" spans="1:6" ht="21.75" customHeight="1" x14ac:dyDescent="0.3">
      <c r="A23" s="51" t="s">
        <v>17</v>
      </c>
      <c r="B23" s="51" t="s">
        <v>70</v>
      </c>
      <c r="C23" s="52" t="s">
        <v>2</v>
      </c>
      <c r="D23" s="123" t="s">
        <v>4</v>
      </c>
      <c r="E23" s="52" t="s">
        <v>5</v>
      </c>
      <c r="F23" s="49" t="s">
        <v>7</v>
      </c>
    </row>
    <row r="24" spans="1:6" ht="21.75" customHeight="1" x14ac:dyDescent="0.3">
      <c r="A24" s="66"/>
      <c r="B24" s="51" t="s">
        <v>71</v>
      </c>
      <c r="C24" s="66"/>
      <c r="D24" s="124"/>
      <c r="E24" s="66"/>
      <c r="F24" s="66"/>
    </row>
    <row r="25" spans="1:6" ht="21.75" customHeight="1" x14ac:dyDescent="0.3">
      <c r="A25" s="54"/>
      <c r="B25" s="69"/>
      <c r="C25" s="54"/>
      <c r="D25" s="70"/>
      <c r="E25" s="54"/>
      <c r="F25" s="54"/>
    </row>
    <row r="26" spans="1:6" ht="21.75" customHeight="1" x14ac:dyDescent="0.3">
      <c r="A26" s="5" t="s">
        <v>0</v>
      </c>
      <c r="B26" s="18">
        <v>247330</v>
      </c>
      <c r="C26" s="98" t="s">
        <v>19</v>
      </c>
      <c r="D26" s="6">
        <v>10658</v>
      </c>
      <c r="E26" s="13">
        <v>4800</v>
      </c>
      <c r="F26" s="12"/>
    </row>
    <row r="27" spans="1:6" ht="21.75" customHeight="1" x14ac:dyDescent="0.3">
      <c r="A27" s="72" t="s">
        <v>1</v>
      </c>
      <c r="B27" s="19"/>
      <c r="C27" s="98" t="s">
        <v>18</v>
      </c>
      <c r="D27" s="6">
        <v>10770</v>
      </c>
      <c r="E27" s="13">
        <v>50000</v>
      </c>
      <c r="F27" s="13"/>
    </row>
    <row r="28" spans="1:6" ht="21.75" customHeight="1" x14ac:dyDescent="0.3">
      <c r="A28" s="8"/>
      <c r="B28" s="19"/>
      <c r="C28" s="100" t="s">
        <v>20</v>
      </c>
      <c r="D28" s="7">
        <v>10912</v>
      </c>
      <c r="E28" s="12">
        <v>150070</v>
      </c>
      <c r="F28" s="13"/>
    </row>
    <row r="29" spans="1:6" ht="21.75" customHeight="1" x14ac:dyDescent="0.3">
      <c r="A29" s="6"/>
      <c r="B29" s="13"/>
      <c r="C29" s="100" t="s">
        <v>87</v>
      </c>
      <c r="D29" s="95" t="s">
        <v>67</v>
      </c>
      <c r="E29" s="12">
        <v>42460</v>
      </c>
      <c r="F29" s="12"/>
    </row>
    <row r="30" spans="1:6" ht="21.75" customHeight="1" x14ac:dyDescent="0.3">
      <c r="A30" s="15"/>
      <c r="B30" s="20"/>
      <c r="D30" s="101" t="s">
        <v>25</v>
      </c>
      <c r="E30" s="96">
        <f>SUM(E26:E29)</f>
        <v>247330</v>
      </c>
      <c r="F30" s="22"/>
    </row>
    <row r="31" spans="1:6" ht="21.75" customHeight="1" x14ac:dyDescent="0.3">
      <c r="A31" s="23"/>
      <c r="B31" s="23"/>
      <c r="F31" s="23"/>
    </row>
    <row r="32" spans="1:6" ht="21.75" customHeight="1" x14ac:dyDescent="0.3">
      <c r="A32" s="23"/>
      <c r="B32" s="23"/>
      <c r="C32" s="23"/>
      <c r="D32" s="23"/>
      <c r="E32" s="23"/>
      <c r="F32" s="23"/>
    </row>
    <row r="33" spans="1:4" x14ac:dyDescent="0.3">
      <c r="A33" s="23"/>
      <c r="B33" s="23"/>
      <c r="C33" s="23"/>
      <c r="D33" s="23"/>
    </row>
  </sheetData>
  <mergeCells count="14">
    <mergeCell ref="A1:E1"/>
    <mergeCell ref="A21:F21"/>
    <mergeCell ref="C22:F22"/>
    <mergeCell ref="D23:D24"/>
    <mergeCell ref="A2:F2"/>
    <mergeCell ref="C3:F3"/>
    <mergeCell ref="D4:D5"/>
    <mergeCell ref="A19:F19"/>
    <mergeCell ref="A20:F20"/>
    <mergeCell ref="C4:C5"/>
    <mergeCell ref="E4:E5"/>
    <mergeCell ref="F4:F5"/>
    <mergeCell ref="A3:A5"/>
    <mergeCell ref="B3:B5"/>
  </mergeCells>
  <pageMargins left="0.19685039370078741" right="0" top="0.55118110236220474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13" workbookViewId="0">
      <selection activeCell="A21" sqref="A21:F21"/>
    </sheetView>
  </sheetViews>
  <sheetFormatPr defaultRowHeight="18.75" x14ac:dyDescent="0.3"/>
  <cols>
    <col min="1" max="1" width="24" style="2" customWidth="1"/>
    <col min="2" max="2" width="18.375" style="2" customWidth="1"/>
    <col min="3" max="3" width="16.125" style="2" customWidth="1"/>
    <col min="4" max="4" width="17.375" style="2" customWidth="1"/>
    <col min="5" max="5" width="14.375" style="2" customWidth="1"/>
    <col min="6" max="6" width="7.75" style="2" customWidth="1"/>
    <col min="7" max="16384" width="9" style="2"/>
  </cols>
  <sheetData>
    <row r="1" spans="1:6" ht="21.75" customHeight="1" x14ac:dyDescent="0.3">
      <c r="A1" s="102" t="s">
        <v>28</v>
      </c>
      <c r="B1" s="102"/>
      <c r="C1" s="102"/>
      <c r="D1" s="102"/>
      <c r="E1" s="102"/>
      <c r="F1" s="48" t="s">
        <v>62</v>
      </c>
    </row>
    <row r="2" spans="1:6" ht="21.75" customHeight="1" x14ac:dyDescent="0.3">
      <c r="A2" s="109" t="s">
        <v>9</v>
      </c>
      <c r="B2" s="109"/>
      <c r="C2" s="109"/>
      <c r="D2" s="109"/>
      <c r="E2" s="109"/>
      <c r="F2" s="109"/>
    </row>
    <row r="3" spans="1:6" ht="21.75" customHeight="1" x14ac:dyDescent="0.3">
      <c r="A3" s="117" t="s">
        <v>17</v>
      </c>
      <c r="B3" s="120" t="s">
        <v>78</v>
      </c>
      <c r="C3" s="106" t="s">
        <v>3</v>
      </c>
      <c r="D3" s="107"/>
      <c r="E3" s="107"/>
      <c r="F3" s="108"/>
    </row>
    <row r="4" spans="1:6" ht="21.75" customHeight="1" x14ac:dyDescent="0.3">
      <c r="A4" s="119"/>
      <c r="B4" s="121"/>
      <c r="C4" s="117" t="s">
        <v>2</v>
      </c>
      <c r="D4" s="104" t="s">
        <v>4</v>
      </c>
      <c r="E4" s="117" t="s">
        <v>5</v>
      </c>
      <c r="F4" s="117" t="s">
        <v>7</v>
      </c>
    </row>
    <row r="5" spans="1:6" ht="21.75" customHeight="1" x14ac:dyDescent="0.3">
      <c r="A5" s="118"/>
      <c r="B5" s="122"/>
      <c r="C5" s="118"/>
      <c r="D5" s="105"/>
      <c r="E5" s="118"/>
      <c r="F5" s="118"/>
    </row>
    <row r="6" spans="1:6" ht="21.75" customHeight="1" x14ac:dyDescent="0.3">
      <c r="A6" s="5" t="s">
        <v>68</v>
      </c>
      <c r="B6" s="3"/>
      <c r="C6" s="7"/>
      <c r="D6" s="7"/>
      <c r="E6" s="7"/>
      <c r="F6" s="7"/>
    </row>
    <row r="7" spans="1:6" ht="21.75" customHeight="1" x14ac:dyDescent="0.3">
      <c r="A7" s="72" t="s">
        <v>29</v>
      </c>
      <c r="B7" s="8"/>
      <c r="C7" s="6"/>
      <c r="D7" s="6"/>
      <c r="E7" s="6"/>
      <c r="F7" s="6"/>
    </row>
    <row r="8" spans="1:6" ht="21.75" customHeight="1" x14ac:dyDescent="0.3">
      <c r="A8" s="8"/>
      <c r="B8" s="8"/>
      <c r="C8" s="7"/>
      <c r="D8" s="7"/>
      <c r="E8" s="7"/>
      <c r="F8" s="7"/>
    </row>
    <row r="9" spans="1:6" ht="21.75" customHeight="1" x14ac:dyDescent="0.3">
      <c r="A9" s="8"/>
      <c r="B9" s="8"/>
      <c r="C9" s="7"/>
      <c r="D9" s="7"/>
      <c r="E9" s="7"/>
      <c r="F9" s="7"/>
    </row>
    <row r="10" spans="1:6" ht="21.75" customHeight="1" x14ac:dyDescent="0.3">
      <c r="A10" s="8"/>
      <c r="B10" s="8"/>
      <c r="C10" s="7"/>
      <c r="D10" s="7"/>
      <c r="E10" s="7"/>
      <c r="F10" s="7"/>
    </row>
    <row r="11" spans="1:6" ht="21.75" customHeight="1" x14ac:dyDescent="0.3">
      <c r="A11" s="6"/>
      <c r="B11" s="6"/>
      <c r="C11" s="7"/>
      <c r="D11" s="7"/>
      <c r="E11" s="7"/>
      <c r="F11" s="7"/>
    </row>
    <row r="12" spans="1:6" ht="21.75" customHeight="1" thickBot="1" x14ac:dyDescent="0.35">
      <c r="A12" s="15"/>
      <c r="B12" s="15"/>
      <c r="C12" s="16"/>
      <c r="D12" s="71" t="s">
        <v>25</v>
      </c>
      <c r="E12" s="10"/>
      <c r="F12" s="17"/>
    </row>
    <row r="13" spans="1:6" ht="19.5" thickTop="1" x14ac:dyDescent="0.3"/>
    <row r="14" spans="1:6" ht="21.75" customHeight="1" x14ac:dyDescent="0.3">
      <c r="B14" s="11" t="s">
        <v>10</v>
      </c>
    </row>
    <row r="15" spans="1:6" ht="21.75" customHeight="1" x14ac:dyDescent="0.3">
      <c r="A15" s="9" t="s">
        <v>11</v>
      </c>
    </row>
    <row r="16" spans="1:6" ht="21.75" customHeight="1" x14ac:dyDescent="0.3">
      <c r="A16" s="9"/>
      <c r="B16" s="2" t="s">
        <v>13</v>
      </c>
      <c r="C16" s="2" t="s">
        <v>15</v>
      </c>
    </row>
    <row r="17" spans="1:6" ht="21.75" customHeight="1" x14ac:dyDescent="0.3">
      <c r="A17" s="9" t="s">
        <v>12</v>
      </c>
      <c r="B17" s="2" t="s">
        <v>14</v>
      </c>
    </row>
    <row r="18" spans="1:6" ht="21.75" customHeight="1" x14ac:dyDescent="0.3">
      <c r="A18" s="9"/>
    </row>
    <row r="19" spans="1:6" ht="29.25" customHeight="1" x14ac:dyDescent="0.4">
      <c r="A19" s="103" t="s">
        <v>16</v>
      </c>
      <c r="B19" s="103"/>
      <c r="C19" s="103"/>
      <c r="D19" s="103"/>
      <c r="E19" s="103"/>
      <c r="F19" s="103"/>
    </row>
    <row r="20" spans="1:6" ht="21.75" customHeight="1" x14ac:dyDescent="0.3">
      <c r="A20" s="110" t="s">
        <v>28</v>
      </c>
      <c r="B20" s="110"/>
      <c r="C20" s="110"/>
      <c r="D20" s="110"/>
      <c r="E20" s="110"/>
      <c r="F20" s="110"/>
    </row>
    <row r="21" spans="1:6" ht="21.75" customHeight="1" x14ac:dyDescent="0.3">
      <c r="A21" s="111" t="s">
        <v>98</v>
      </c>
      <c r="B21" s="111"/>
      <c r="C21" s="111"/>
      <c r="D21" s="111"/>
      <c r="E21" s="111"/>
      <c r="F21" s="111"/>
    </row>
    <row r="22" spans="1:6" ht="21.75" customHeight="1" x14ac:dyDescent="0.3">
      <c r="A22" s="49"/>
      <c r="B22" s="50" t="s">
        <v>6</v>
      </c>
      <c r="C22" s="112" t="s">
        <v>3</v>
      </c>
      <c r="D22" s="113"/>
      <c r="E22" s="113"/>
      <c r="F22" s="114"/>
    </row>
    <row r="23" spans="1:6" ht="21.75" customHeight="1" x14ac:dyDescent="0.3">
      <c r="A23" s="51" t="s">
        <v>17</v>
      </c>
      <c r="B23" s="51" t="s">
        <v>70</v>
      </c>
      <c r="C23" s="52" t="s">
        <v>2</v>
      </c>
      <c r="D23" s="123" t="s">
        <v>4</v>
      </c>
      <c r="E23" s="52" t="s">
        <v>5</v>
      </c>
      <c r="F23" s="49" t="s">
        <v>7</v>
      </c>
    </row>
    <row r="24" spans="1:6" ht="21.75" customHeight="1" x14ac:dyDescent="0.3">
      <c r="A24" s="66"/>
      <c r="B24" s="51" t="s">
        <v>71</v>
      </c>
      <c r="C24" s="66"/>
      <c r="D24" s="124"/>
      <c r="E24" s="66"/>
      <c r="F24" s="66"/>
    </row>
    <row r="25" spans="1:6" ht="21.75" customHeight="1" x14ac:dyDescent="0.3">
      <c r="A25" s="54"/>
      <c r="B25" s="69"/>
      <c r="C25" s="54"/>
      <c r="D25" s="70"/>
      <c r="E25" s="54"/>
      <c r="F25" s="54"/>
    </row>
    <row r="26" spans="1:6" ht="21.75" customHeight="1" x14ac:dyDescent="0.3">
      <c r="A26" s="5" t="s">
        <v>68</v>
      </c>
      <c r="B26" s="24">
        <v>616550</v>
      </c>
      <c r="C26" s="6" t="s">
        <v>27</v>
      </c>
      <c r="D26" s="6">
        <v>10599</v>
      </c>
      <c r="E26" s="13">
        <v>350000</v>
      </c>
      <c r="F26" s="7"/>
    </row>
    <row r="27" spans="1:6" ht="21.75" customHeight="1" x14ac:dyDescent="0.3">
      <c r="A27" s="72" t="s">
        <v>29</v>
      </c>
      <c r="B27" s="8"/>
      <c r="C27" s="6" t="s">
        <v>30</v>
      </c>
      <c r="D27" s="6">
        <v>10599</v>
      </c>
      <c r="E27" s="13">
        <v>266550</v>
      </c>
      <c r="F27" s="6"/>
    </row>
    <row r="28" spans="1:6" ht="21.75" customHeight="1" x14ac:dyDescent="0.3">
      <c r="A28" s="8"/>
      <c r="B28" s="8"/>
      <c r="C28" s="7"/>
      <c r="D28" s="7"/>
      <c r="E28" s="7"/>
      <c r="F28" s="7"/>
    </row>
    <row r="29" spans="1:6" ht="21.75" customHeight="1" x14ac:dyDescent="0.3">
      <c r="A29" s="6"/>
      <c r="B29" s="6"/>
      <c r="C29" s="7"/>
      <c r="D29" s="7"/>
      <c r="E29" s="7"/>
      <c r="F29" s="7"/>
    </row>
    <row r="30" spans="1:6" ht="21.75" customHeight="1" thickBot="1" x14ac:dyDescent="0.35">
      <c r="A30" s="15"/>
      <c r="B30" s="15"/>
      <c r="C30" s="16"/>
      <c r="D30" s="16" t="s">
        <v>25</v>
      </c>
      <c r="E30" s="14">
        <f>E26+E27</f>
        <v>616550</v>
      </c>
      <c r="F30" s="17"/>
    </row>
    <row r="31" spans="1:6" ht="19.5" thickTop="1" x14ac:dyDescent="0.3"/>
  </sheetData>
  <mergeCells count="14">
    <mergeCell ref="A1:E1"/>
    <mergeCell ref="A21:F21"/>
    <mergeCell ref="C22:F22"/>
    <mergeCell ref="D23:D24"/>
    <mergeCell ref="A20:F20"/>
    <mergeCell ref="A2:F2"/>
    <mergeCell ref="C3:F3"/>
    <mergeCell ref="D4:D5"/>
    <mergeCell ref="A19:F19"/>
    <mergeCell ref="A3:A5"/>
    <mergeCell ref="B3:B5"/>
    <mergeCell ref="C4:C5"/>
    <mergeCell ref="E4:E5"/>
    <mergeCell ref="F4:F5"/>
  </mergeCells>
  <pageMargins left="0.19685039370078741" right="0" top="0.74803149606299213" bottom="0.5511811023622047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tabSelected="1" topLeftCell="A16" workbookViewId="0">
      <selection activeCell="F28" sqref="F28"/>
    </sheetView>
  </sheetViews>
  <sheetFormatPr defaultRowHeight="15" x14ac:dyDescent="0.25"/>
  <cols>
    <col min="1" max="1" width="22" style="33" customWidth="1"/>
    <col min="2" max="2" width="17.5" style="33" customWidth="1"/>
    <col min="3" max="3" width="13.5" style="33" customWidth="1"/>
    <col min="4" max="4" width="14.625" style="33" customWidth="1"/>
    <col min="5" max="5" width="14.125" style="33" customWidth="1"/>
    <col min="6" max="6" width="23.25" style="33" customWidth="1"/>
    <col min="7" max="7" width="12.875" style="33" customWidth="1"/>
    <col min="8" max="8" width="15" style="33" customWidth="1"/>
    <col min="9" max="9" width="13.25" style="33" customWidth="1"/>
    <col min="10" max="10" width="15.5" style="33" customWidth="1"/>
    <col min="11" max="11" width="6.625" style="33" customWidth="1"/>
    <col min="12" max="16384" width="9" style="33"/>
  </cols>
  <sheetData>
    <row r="1" spans="1:11" s="2" customFormat="1" ht="21.75" customHeight="1" x14ac:dyDescent="0.3">
      <c r="A1" s="102" t="s">
        <v>31</v>
      </c>
      <c r="B1" s="102"/>
      <c r="C1" s="102"/>
      <c r="D1" s="102"/>
      <c r="E1" s="102"/>
      <c r="F1" s="102"/>
      <c r="G1" s="102"/>
      <c r="H1" s="102"/>
      <c r="I1" s="102"/>
      <c r="J1" s="102"/>
      <c r="K1" s="48" t="s">
        <v>63</v>
      </c>
    </row>
    <row r="2" spans="1:11" s="2" customFormat="1" ht="21.75" customHeight="1" x14ac:dyDescent="0.3">
      <c r="A2" s="109" t="s">
        <v>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s="26" customFormat="1" ht="31.5" customHeight="1" x14ac:dyDescent="0.25">
      <c r="A3" s="130" t="s">
        <v>17</v>
      </c>
      <c r="B3" s="120" t="s">
        <v>79</v>
      </c>
      <c r="C3" s="127" t="s">
        <v>34</v>
      </c>
      <c r="D3" s="128"/>
      <c r="E3" s="129"/>
      <c r="F3" s="127" t="s">
        <v>35</v>
      </c>
      <c r="G3" s="128"/>
      <c r="H3" s="128"/>
      <c r="I3" s="128"/>
      <c r="J3" s="128"/>
      <c r="K3" s="129"/>
    </row>
    <row r="4" spans="1:11" s="26" customFormat="1" ht="42.75" customHeight="1" x14ac:dyDescent="0.25">
      <c r="A4" s="131"/>
      <c r="B4" s="121"/>
      <c r="C4" s="130" t="s">
        <v>40</v>
      </c>
      <c r="D4" s="125" t="s">
        <v>4</v>
      </c>
      <c r="E4" s="130" t="s">
        <v>5</v>
      </c>
      <c r="F4" s="130" t="s">
        <v>40</v>
      </c>
      <c r="G4" s="125" t="s">
        <v>36</v>
      </c>
      <c r="H4" s="130" t="s">
        <v>37</v>
      </c>
      <c r="I4" s="133" t="s">
        <v>38</v>
      </c>
      <c r="J4" s="130" t="s">
        <v>39</v>
      </c>
      <c r="K4" s="130" t="s">
        <v>7</v>
      </c>
    </row>
    <row r="5" spans="1:11" s="26" customFormat="1" ht="42.75" customHeight="1" x14ac:dyDescent="0.25">
      <c r="A5" s="132"/>
      <c r="B5" s="122"/>
      <c r="C5" s="132"/>
      <c r="D5" s="126"/>
      <c r="E5" s="132"/>
      <c r="F5" s="132"/>
      <c r="G5" s="126"/>
      <c r="H5" s="132"/>
      <c r="I5" s="134"/>
      <c r="J5" s="132"/>
      <c r="K5" s="132"/>
    </row>
    <row r="6" spans="1:11" s="26" customFormat="1" ht="21.75" customHeight="1" x14ac:dyDescent="0.25">
      <c r="A6" s="28" t="s">
        <v>32</v>
      </c>
      <c r="B6" s="25"/>
      <c r="C6" s="30"/>
      <c r="D6" s="30"/>
      <c r="E6" s="30"/>
      <c r="F6" s="30"/>
      <c r="G6" s="30"/>
      <c r="H6" s="30"/>
      <c r="I6" s="30"/>
      <c r="J6" s="30"/>
      <c r="K6" s="30"/>
    </row>
    <row r="7" spans="1:11" s="26" customFormat="1" ht="21.75" customHeight="1" x14ac:dyDescent="0.25">
      <c r="A7" s="77" t="s">
        <v>33</v>
      </c>
      <c r="B7" s="31"/>
      <c r="C7" s="29"/>
      <c r="D7" s="29"/>
      <c r="E7" s="29"/>
      <c r="F7" s="29"/>
      <c r="G7" s="29"/>
      <c r="H7" s="29"/>
      <c r="I7" s="30"/>
      <c r="J7" s="30"/>
      <c r="K7" s="30"/>
    </row>
    <row r="8" spans="1:11" s="2" customFormat="1" ht="21.75" customHeight="1" x14ac:dyDescent="0.3">
      <c r="A8" s="6"/>
      <c r="B8" s="6"/>
      <c r="C8" s="7"/>
      <c r="D8" s="7"/>
      <c r="E8" s="7"/>
      <c r="F8" s="7"/>
      <c r="G8" s="7"/>
      <c r="H8" s="7"/>
      <c r="I8" s="7"/>
      <c r="J8" s="7"/>
      <c r="K8" s="7"/>
    </row>
    <row r="9" spans="1:11" s="2" customFormat="1" ht="21.75" customHeight="1" thickBot="1" x14ac:dyDescent="0.35">
      <c r="A9" s="15"/>
      <c r="B9" s="15"/>
      <c r="C9" s="16"/>
      <c r="D9" s="71" t="s">
        <v>25</v>
      </c>
      <c r="E9" s="10"/>
      <c r="F9" s="15"/>
      <c r="G9" s="16"/>
      <c r="H9" s="16"/>
      <c r="I9" s="71" t="s">
        <v>25</v>
      </c>
      <c r="J9" s="32"/>
    </row>
    <row r="10" spans="1:11" ht="15.75" thickTop="1" x14ac:dyDescent="0.25"/>
    <row r="11" spans="1:11" s="2" customFormat="1" ht="21.75" customHeight="1" x14ac:dyDescent="0.3">
      <c r="B11" s="11" t="s">
        <v>10</v>
      </c>
    </row>
    <row r="12" spans="1:11" s="2" customFormat="1" ht="21.75" customHeight="1" x14ac:dyDescent="0.3">
      <c r="A12" s="9" t="s">
        <v>11</v>
      </c>
    </row>
    <row r="13" spans="1:11" s="2" customFormat="1" ht="21.75" customHeight="1" x14ac:dyDescent="0.3">
      <c r="A13" s="9"/>
      <c r="B13" s="2" t="s">
        <v>13</v>
      </c>
      <c r="C13" s="2" t="s">
        <v>15</v>
      </c>
    </row>
    <row r="14" spans="1:11" s="2" customFormat="1" ht="21.75" customHeight="1" x14ac:dyDescent="0.3">
      <c r="A14" s="9" t="s">
        <v>12</v>
      </c>
      <c r="B14" s="2" t="s">
        <v>14</v>
      </c>
    </row>
    <row r="15" spans="1:11" s="2" customFormat="1" ht="29.25" customHeight="1" x14ac:dyDescent="0.4">
      <c r="A15" s="135" t="s">
        <v>16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7" spans="1:11" s="2" customFormat="1" ht="21.75" customHeight="1" x14ac:dyDescent="0.3">
      <c r="A17" s="110" t="s">
        <v>31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 s="2" customFormat="1" ht="21.75" customHeight="1" x14ac:dyDescent="0.3">
      <c r="A18" s="111" t="s">
        <v>100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</row>
    <row r="19" spans="1:11" s="26" customFormat="1" ht="21.75" customHeight="1" x14ac:dyDescent="0.25">
      <c r="A19" s="55"/>
      <c r="B19" s="59" t="s">
        <v>6</v>
      </c>
      <c r="C19" s="138" t="s">
        <v>34</v>
      </c>
      <c r="D19" s="139"/>
      <c r="E19" s="140"/>
      <c r="F19" s="138" t="s">
        <v>35</v>
      </c>
      <c r="G19" s="139"/>
      <c r="H19" s="139"/>
      <c r="I19" s="139"/>
      <c r="J19" s="139"/>
      <c r="K19" s="140"/>
    </row>
    <row r="20" spans="1:11" s="26" customFormat="1" ht="42.75" customHeight="1" x14ac:dyDescent="0.25">
      <c r="A20" s="56" t="s">
        <v>17</v>
      </c>
      <c r="B20" s="57" t="s">
        <v>70</v>
      </c>
      <c r="C20" s="58" t="s">
        <v>40</v>
      </c>
      <c r="D20" s="125" t="s">
        <v>4</v>
      </c>
      <c r="E20" s="58" t="s">
        <v>5</v>
      </c>
      <c r="F20" s="58" t="s">
        <v>40</v>
      </c>
      <c r="G20" s="141" t="s">
        <v>36</v>
      </c>
      <c r="H20" s="58" t="s">
        <v>37</v>
      </c>
      <c r="I20" s="79" t="s">
        <v>38</v>
      </c>
      <c r="J20" s="58" t="s">
        <v>39</v>
      </c>
      <c r="K20" s="55" t="s">
        <v>7</v>
      </c>
    </row>
    <row r="21" spans="1:11" s="26" customFormat="1" ht="42.75" customHeight="1" x14ac:dyDescent="0.25">
      <c r="A21" s="85"/>
      <c r="B21" s="56" t="s">
        <v>83</v>
      </c>
      <c r="C21" s="85"/>
      <c r="D21" s="126"/>
      <c r="E21" s="85"/>
      <c r="F21" s="85"/>
      <c r="G21" s="142"/>
      <c r="H21" s="86"/>
      <c r="I21" s="87"/>
      <c r="J21" s="85"/>
      <c r="K21" s="85"/>
    </row>
    <row r="22" spans="1:11" s="93" customFormat="1" ht="42.75" customHeight="1" x14ac:dyDescent="0.25">
      <c r="A22" s="60"/>
      <c r="B22" s="76"/>
      <c r="C22" s="60"/>
      <c r="D22" s="61"/>
      <c r="E22" s="92"/>
      <c r="F22" s="60"/>
      <c r="G22" s="62"/>
      <c r="H22" s="63"/>
      <c r="I22" s="64"/>
      <c r="J22" s="60"/>
      <c r="K22" s="60"/>
    </row>
    <row r="23" spans="1:11" s="26" customFormat="1" ht="21.75" customHeight="1" x14ac:dyDescent="0.25">
      <c r="A23" s="27" t="s">
        <v>32</v>
      </c>
      <c r="B23" s="88">
        <v>1640350</v>
      </c>
      <c r="C23" s="136" t="s">
        <v>44</v>
      </c>
      <c r="D23" s="27">
        <v>10912</v>
      </c>
      <c r="E23" s="89">
        <v>1000000</v>
      </c>
      <c r="F23" s="29" t="s">
        <v>41</v>
      </c>
      <c r="G23" s="90">
        <v>100000001236</v>
      </c>
      <c r="H23" s="38">
        <v>20000</v>
      </c>
      <c r="I23" s="38">
        <v>8150</v>
      </c>
      <c r="J23" s="91">
        <f>H23-I23</f>
        <v>11850</v>
      </c>
      <c r="K23" s="29"/>
    </row>
    <row r="24" spans="1:11" s="26" customFormat="1" ht="21.75" customHeight="1" x14ac:dyDescent="0.25">
      <c r="A24" s="77" t="s">
        <v>33</v>
      </c>
      <c r="B24" s="31"/>
      <c r="C24" s="137"/>
      <c r="D24" s="31"/>
      <c r="E24" s="37"/>
      <c r="F24" s="29" t="s">
        <v>42</v>
      </c>
      <c r="G24" s="34">
        <v>100000001755</v>
      </c>
      <c r="H24" s="38">
        <v>500000</v>
      </c>
      <c r="I24" s="35">
        <v>375000</v>
      </c>
      <c r="J24" s="36">
        <f t="shared" ref="J24:J26" si="0">H24-I24</f>
        <v>125000</v>
      </c>
      <c r="K24" s="30"/>
    </row>
    <row r="25" spans="1:11" s="2" customFormat="1" ht="21.75" customHeight="1" x14ac:dyDescent="0.3">
      <c r="A25" s="8"/>
      <c r="B25" s="8"/>
      <c r="C25" s="137"/>
      <c r="D25" s="8"/>
      <c r="E25" s="39"/>
      <c r="F25" s="30" t="s">
        <v>43</v>
      </c>
      <c r="G25" s="34">
        <v>100000000458</v>
      </c>
      <c r="H25" s="12">
        <v>850000</v>
      </c>
      <c r="I25" s="12">
        <v>346500</v>
      </c>
      <c r="J25" s="36">
        <f t="shared" si="0"/>
        <v>503500</v>
      </c>
      <c r="K25" s="7"/>
    </row>
    <row r="26" spans="1:11" s="2" customFormat="1" ht="24" customHeight="1" x14ac:dyDescent="0.3">
      <c r="A26" s="8"/>
      <c r="B26" s="8"/>
      <c r="C26" s="137"/>
      <c r="D26" s="8"/>
      <c r="E26" s="39"/>
      <c r="F26" s="40"/>
      <c r="G26" s="12"/>
      <c r="H26" s="12"/>
      <c r="I26" s="12"/>
      <c r="J26" s="36"/>
      <c r="K26" s="7"/>
    </row>
    <row r="27" spans="1:11" s="2" customFormat="1" ht="21.75" customHeight="1" thickBot="1" x14ac:dyDescent="0.35">
      <c r="A27" s="15"/>
      <c r="B27" s="15"/>
      <c r="C27" s="16"/>
      <c r="D27" s="16" t="s">
        <v>25</v>
      </c>
      <c r="E27" s="21">
        <v>1000000</v>
      </c>
      <c r="F27" s="20"/>
      <c r="G27" s="16"/>
      <c r="H27" s="16"/>
      <c r="I27" s="16" t="s">
        <v>25</v>
      </c>
      <c r="J27" s="41">
        <f>J23+J24+J25+J26</f>
        <v>640350</v>
      </c>
    </row>
    <row r="28" spans="1:11" ht="15.75" thickTop="1" x14ac:dyDescent="0.25"/>
  </sheetData>
  <mergeCells count="23">
    <mergeCell ref="A15:K15"/>
    <mergeCell ref="C23:C26"/>
    <mergeCell ref="F19:K19"/>
    <mergeCell ref="A17:K17"/>
    <mergeCell ref="A18:K18"/>
    <mergeCell ref="C19:E19"/>
    <mergeCell ref="D20:D21"/>
    <mergeCell ref="G20:G21"/>
    <mergeCell ref="A1:J1"/>
    <mergeCell ref="D4:D5"/>
    <mergeCell ref="C3:E3"/>
    <mergeCell ref="G4:G5"/>
    <mergeCell ref="A2:K2"/>
    <mergeCell ref="F3:K3"/>
    <mergeCell ref="A3:A5"/>
    <mergeCell ref="C4:C5"/>
    <mergeCell ref="E4:E5"/>
    <mergeCell ref="F4:F5"/>
    <mergeCell ref="H4:H5"/>
    <mergeCell ref="I4:I5"/>
    <mergeCell ref="J4:J5"/>
    <mergeCell ref="K4:K5"/>
    <mergeCell ref="B3:B5"/>
  </mergeCells>
  <pageMargins left="0.19685039370078741" right="0" top="0.15748031496062992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selection activeCell="J10" sqref="J10"/>
    </sheetView>
  </sheetViews>
  <sheetFormatPr defaultRowHeight="15" x14ac:dyDescent="0.25"/>
  <cols>
    <col min="1" max="1" width="26.5" style="33" customWidth="1"/>
    <col min="2" max="2" width="17.625" style="33" customWidth="1"/>
    <col min="3" max="3" width="28.375" style="33" customWidth="1"/>
    <col min="4" max="6" width="16.625" style="33" customWidth="1"/>
    <col min="7" max="7" width="12.875" style="33" customWidth="1"/>
    <col min="8" max="8" width="9.125" style="33" customWidth="1"/>
    <col min="9" max="16384" width="9" style="33"/>
  </cols>
  <sheetData>
    <row r="1" spans="1:8" s="2" customFormat="1" ht="21.75" customHeight="1" x14ac:dyDescent="0.3">
      <c r="A1" s="102" t="s">
        <v>45</v>
      </c>
      <c r="B1" s="102"/>
      <c r="C1" s="102"/>
      <c r="D1" s="102"/>
      <c r="E1" s="102"/>
      <c r="F1" s="102"/>
      <c r="G1" s="102"/>
      <c r="H1" s="48" t="s">
        <v>64</v>
      </c>
    </row>
    <row r="2" spans="1:8" s="2" customFormat="1" ht="23.25" customHeight="1" x14ac:dyDescent="0.3">
      <c r="A2" s="109" t="s">
        <v>9</v>
      </c>
      <c r="B2" s="109"/>
      <c r="C2" s="109"/>
      <c r="D2" s="109"/>
      <c r="E2" s="109"/>
      <c r="F2" s="109"/>
      <c r="G2" s="109"/>
      <c r="H2" s="109"/>
    </row>
    <row r="3" spans="1:8" s="2" customFormat="1" ht="19.5" customHeight="1" x14ac:dyDescent="0.3">
      <c r="A3" s="117" t="s">
        <v>17</v>
      </c>
      <c r="B3" s="120" t="s">
        <v>80</v>
      </c>
      <c r="C3" s="106" t="s">
        <v>3</v>
      </c>
      <c r="D3" s="107"/>
      <c r="E3" s="107"/>
      <c r="F3" s="107"/>
      <c r="G3" s="107"/>
      <c r="H3" s="108"/>
    </row>
    <row r="4" spans="1:8" s="2" customFormat="1" ht="19.5" customHeight="1" x14ac:dyDescent="0.3">
      <c r="A4" s="119"/>
      <c r="B4" s="121"/>
      <c r="C4" s="117" t="s">
        <v>40</v>
      </c>
      <c r="D4" s="117" t="s">
        <v>49</v>
      </c>
      <c r="E4" s="104" t="s">
        <v>81</v>
      </c>
      <c r="F4" s="143" t="s">
        <v>82</v>
      </c>
      <c r="G4" s="104" t="s">
        <v>84</v>
      </c>
      <c r="H4" s="117" t="s">
        <v>7</v>
      </c>
    </row>
    <row r="5" spans="1:8" s="2" customFormat="1" ht="19.5" customHeight="1" x14ac:dyDescent="0.3">
      <c r="A5" s="118"/>
      <c r="B5" s="122"/>
      <c r="C5" s="118"/>
      <c r="D5" s="118"/>
      <c r="E5" s="105"/>
      <c r="F5" s="144"/>
      <c r="G5" s="105"/>
      <c r="H5" s="118"/>
    </row>
    <row r="6" spans="1:8" s="2" customFormat="1" ht="24" customHeight="1" x14ac:dyDescent="0.3">
      <c r="A6" s="5" t="s">
        <v>46</v>
      </c>
      <c r="B6" s="8"/>
      <c r="C6" s="7"/>
      <c r="D6" s="42"/>
      <c r="E6" s="7"/>
      <c r="F6" s="7"/>
      <c r="G6" s="6"/>
      <c r="H6" s="6"/>
    </row>
    <row r="7" spans="1:8" s="2" customFormat="1" ht="24" customHeight="1" x14ac:dyDescent="0.3">
      <c r="A7" s="72" t="s">
        <v>47</v>
      </c>
      <c r="B7" s="8"/>
      <c r="C7" s="6"/>
      <c r="D7" s="43"/>
      <c r="E7" s="7"/>
      <c r="F7" s="7"/>
      <c r="G7" s="6"/>
      <c r="H7" s="6"/>
    </row>
    <row r="8" spans="1:8" s="2" customFormat="1" ht="21.75" customHeight="1" x14ac:dyDescent="0.3">
      <c r="A8" s="8"/>
      <c r="B8" s="8"/>
      <c r="C8" s="7"/>
      <c r="D8" s="7"/>
      <c r="E8" s="7"/>
      <c r="F8" s="7"/>
      <c r="G8" s="7"/>
      <c r="H8" s="7"/>
    </row>
    <row r="9" spans="1:8" s="2" customFormat="1" ht="21.75" customHeight="1" x14ac:dyDescent="0.3">
      <c r="A9" s="6"/>
      <c r="B9" s="6"/>
      <c r="C9" s="7"/>
      <c r="D9" s="7"/>
      <c r="E9" s="7"/>
      <c r="F9" s="7"/>
      <c r="G9" s="7"/>
      <c r="H9" s="7"/>
    </row>
    <row r="10" spans="1:8" s="2" customFormat="1" ht="21.75" customHeight="1" thickBot="1" x14ac:dyDescent="0.35">
      <c r="A10" s="15"/>
      <c r="B10" s="15"/>
      <c r="C10" s="16"/>
      <c r="D10" s="16"/>
      <c r="E10" s="15"/>
      <c r="F10" s="71" t="s">
        <v>25</v>
      </c>
      <c r="G10" s="10"/>
      <c r="H10" s="17"/>
    </row>
    <row r="11" spans="1:8" s="2" customFormat="1" ht="19.5" thickTop="1" x14ac:dyDescent="0.3"/>
    <row r="12" spans="1:8" s="2" customFormat="1" ht="21.75" customHeight="1" x14ac:dyDescent="0.3">
      <c r="B12" s="11" t="s">
        <v>10</v>
      </c>
    </row>
    <row r="13" spans="1:8" s="2" customFormat="1" ht="21.75" customHeight="1" x14ac:dyDescent="0.3">
      <c r="A13" s="9" t="s">
        <v>11</v>
      </c>
    </row>
    <row r="14" spans="1:8" s="2" customFormat="1" ht="21.75" customHeight="1" x14ac:dyDescent="0.3">
      <c r="A14" s="9"/>
      <c r="B14" s="2" t="s">
        <v>48</v>
      </c>
      <c r="C14" s="2" t="s">
        <v>15</v>
      </c>
    </row>
    <row r="15" spans="1:8" s="2" customFormat="1" ht="21.75" customHeight="1" x14ac:dyDescent="0.3">
      <c r="A15" s="9" t="s">
        <v>12</v>
      </c>
      <c r="B15" s="2" t="s">
        <v>14</v>
      </c>
    </row>
    <row r="17" spans="1:10" s="2" customFormat="1" ht="29.25" customHeight="1" x14ac:dyDescent="0.4">
      <c r="A17" s="135" t="s">
        <v>16</v>
      </c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0" s="2" customFormat="1" ht="21.75" customHeight="1" x14ac:dyDescent="0.3">
      <c r="A18" s="110" t="s">
        <v>45</v>
      </c>
      <c r="B18" s="110"/>
      <c r="C18" s="110"/>
      <c r="D18" s="110"/>
      <c r="E18" s="110"/>
      <c r="F18" s="110"/>
      <c r="G18" s="110"/>
      <c r="H18" s="110"/>
    </row>
    <row r="19" spans="1:10" s="2" customFormat="1" ht="21.75" customHeight="1" x14ac:dyDescent="0.3">
      <c r="A19" s="111" t="s">
        <v>101</v>
      </c>
      <c r="B19" s="111"/>
      <c r="C19" s="111"/>
      <c r="D19" s="111"/>
      <c r="E19" s="111"/>
      <c r="F19" s="111"/>
      <c r="G19" s="111"/>
      <c r="H19" s="111"/>
    </row>
    <row r="20" spans="1:10" s="2" customFormat="1" ht="21.75" customHeight="1" x14ac:dyDescent="0.3">
      <c r="A20" s="49"/>
      <c r="B20" s="50" t="s">
        <v>6</v>
      </c>
      <c r="C20" s="112" t="s">
        <v>3</v>
      </c>
      <c r="D20" s="113"/>
      <c r="E20" s="113"/>
      <c r="F20" s="113"/>
      <c r="G20" s="113"/>
      <c r="H20" s="114"/>
    </row>
    <row r="21" spans="1:10" s="2" customFormat="1" ht="21.75" customHeight="1" x14ac:dyDescent="0.3">
      <c r="A21" s="51" t="s">
        <v>17</v>
      </c>
      <c r="B21" s="51" t="s">
        <v>70</v>
      </c>
      <c r="C21" s="52" t="s">
        <v>40</v>
      </c>
      <c r="D21" s="65" t="s">
        <v>49</v>
      </c>
      <c r="E21" s="80" t="s">
        <v>50</v>
      </c>
      <c r="F21" s="75" t="s">
        <v>51</v>
      </c>
      <c r="G21" s="81" t="s">
        <v>25</v>
      </c>
      <c r="H21" s="49" t="s">
        <v>7</v>
      </c>
    </row>
    <row r="22" spans="1:10" s="2" customFormat="1" ht="21.75" customHeight="1" x14ac:dyDescent="0.3">
      <c r="A22" s="66"/>
      <c r="B22" s="51" t="s">
        <v>71</v>
      </c>
      <c r="C22" s="66"/>
      <c r="D22" s="68"/>
      <c r="E22" s="73" t="s">
        <v>52</v>
      </c>
      <c r="F22" s="73" t="s">
        <v>52</v>
      </c>
      <c r="G22" s="51" t="s">
        <v>52</v>
      </c>
      <c r="H22" s="66"/>
    </row>
    <row r="23" spans="1:10" s="78" customFormat="1" ht="21.75" customHeight="1" x14ac:dyDescent="0.3">
      <c r="A23" s="54"/>
      <c r="B23" s="69"/>
      <c r="C23" s="54"/>
      <c r="D23" s="82"/>
      <c r="E23" s="74"/>
      <c r="F23" s="74"/>
      <c r="G23" s="69"/>
      <c r="H23" s="54"/>
    </row>
    <row r="24" spans="1:10" s="2" customFormat="1" ht="24" customHeight="1" x14ac:dyDescent="0.3">
      <c r="A24" s="4" t="s">
        <v>46</v>
      </c>
      <c r="B24" s="44">
        <v>450000</v>
      </c>
      <c r="C24" s="6" t="s">
        <v>94</v>
      </c>
      <c r="D24" s="46" t="s">
        <v>97</v>
      </c>
      <c r="E24" s="6"/>
      <c r="F24" s="13">
        <v>300000</v>
      </c>
      <c r="G24" s="13">
        <v>300000</v>
      </c>
      <c r="H24" s="6"/>
    </row>
    <row r="25" spans="1:10" s="2" customFormat="1" ht="24" customHeight="1" x14ac:dyDescent="0.3">
      <c r="A25" s="72" t="s">
        <v>47</v>
      </c>
      <c r="B25" s="8"/>
      <c r="C25" s="6" t="s">
        <v>96</v>
      </c>
      <c r="D25" s="47" t="s">
        <v>93</v>
      </c>
      <c r="E25" s="12"/>
      <c r="F25" s="12">
        <v>150000</v>
      </c>
      <c r="G25" s="13">
        <v>150000</v>
      </c>
      <c r="H25" s="6"/>
    </row>
    <row r="26" spans="1:10" s="2" customFormat="1" ht="21.75" customHeight="1" thickBot="1" x14ac:dyDescent="0.35">
      <c r="A26" s="15"/>
      <c r="B26" s="15"/>
      <c r="C26" s="16"/>
      <c r="D26" s="16"/>
      <c r="E26" s="15"/>
      <c r="F26" s="16" t="s">
        <v>25</v>
      </c>
      <c r="G26" s="21">
        <f>G24+G25</f>
        <v>450000</v>
      </c>
      <c r="H26" s="17"/>
    </row>
    <row r="27" spans="1:10" ht="15.75" thickTop="1" x14ac:dyDescent="0.25"/>
  </sheetData>
  <mergeCells count="15">
    <mergeCell ref="A1:G1"/>
    <mergeCell ref="A18:H18"/>
    <mergeCell ref="A19:H19"/>
    <mergeCell ref="C20:H20"/>
    <mergeCell ref="A2:H2"/>
    <mergeCell ref="C3:H3"/>
    <mergeCell ref="A17:J17"/>
    <mergeCell ref="A3:A5"/>
    <mergeCell ref="B3:B5"/>
    <mergeCell ref="C4:C5"/>
    <mergeCell ref="D4:D5"/>
    <mergeCell ref="H4:H5"/>
    <mergeCell ref="E4:E5"/>
    <mergeCell ref="F4:F5"/>
    <mergeCell ref="G4:G5"/>
  </mergeCells>
  <pageMargins left="0.19685039370078741" right="0" top="0.35433070866141736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workbookViewId="0">
      <selection activeCell="J29" sqref="J29"/>
    </sheetView>
  </sheetViews>
  <sheetFormatPr defaultRowHeight="15" x14ac:dyDescent="0.25"/>
  <cols>
    <col min="1" max="1" width="23.75" style="33" customWidth="1"/>
    <col min="2" max="2" width="19.375" style="33" customWidth="1"/>
    <col min="3" max="3" width="22.375" style="33" customWidth="1"/>
    <col min="4" max="4" width="20.375" style="33" customWidth="1"/>
    <col min="5" max="5" width="18.75" style="33" customWidth="1"/>
    <col min="6" max="6" width="16.125" style="33" customWidth="1"/>
    <col min="7" max="7" width="14.375" style="33" customWidth="1"/>
    <col min="8" max="8" width="10.125" style="33" customWidth="1"/>
    <col min="9" max="16384" width="9" style="33"/>
  </cols>
  <sheetData>
    <row r="1" spans="1:8" s="2" customFormat="1" ht="21.75" customHeight="1" x14ac:dyDescent="0.3">
      <c r="A1" s="102" t="s">
        <v>53</v>
      </c>
      <c r="B1" s="102"/>
      <c r="C1" s="102"/>
      <c r="D1" s="102"/>
      <c r="E1" s="102"/>
      <c r="F1" s="102"/>
      <c r="G1" s="102"/>
      <c r="H1" s="48" t="s">
        <v>65</v>
      </c>
    </row>
    <row r="2" spans="1:8" s="2" customFormat="1" ht="21.75" customHeight="1" x14ac:dyDescent="0.3">
      <c r="A2" s="109" t="s">
        <v>9</v>
      </c>
      <c r="B2" s="109"/>
      <c r="C2" s="109"/>
      <c r="D2" s="109"/>
      <c r="E2" s="109"/>
      <c r="F2" s="109"/>
      <c r="G2" s="109"/>
      <c r="H2" s="109"/>
    </row>
    <row r="3" spans="1:8" s="2" customFormat="1" ht="19.5" customHeight="1" x14ac:dyDescent="0.3">
      <c r="A3" s="117" t="s">
        <v>17</v>
      </c>
      <c r="B3" s="104" t="s">
        <v>74</v>
      </c>
      <c r="C3" s="106" t="s">
        <v>3</v>
      </c>
      <c r="D3" s="107"/>
      <c r="E3" s="107"/>
      <c r="F3" s="107"/>
      <c r="G3" s="107"/>
      <c r="H3" s="108"/>
    </row>
    <row r="4" spans="1:8" s="2" customFormat="1" ht="19.5" customHeight="1" x14ac:dyDescent="0.3">
      <c r="A4" s="119"/>
      <c r="B4" s="145"/>
      <c r="C4" s="117" t="s">
        <v>40</v>
      </c>
      <c r="D4" s="117" t="s">
        <v>49</v>
      </c>
      <c r="E4" s="104" t="s">
        <v>75</v>
      </c>
      <c r="F4" s="104" t="s">
        <v>76</v>
      </c>
      <c r="G4" s="104" t="s">
        <v>85</v>
      </c>
      <c r="H4" s="117" t="s">
        <v>7</v>
      </c>
    </row>
    <row r="5" spans="1:8" s="2" customFormat="1" ht="19.5" customHeight="1" x14ac:dyDescent="0.3">
      <c r="A5" s="119"/>
      <c r="B5" s="145"/>
      <c r="C5" s="119"/>
      <c r="D5" s="119"/>
      <c r="E5" s="145"/>
      <c r="F5" s="145"/>
      <c r="G5" s="145"/>
      <c r="H5" s="119"/>
    </row>
    <row r="6" spans="1:8" s="2" customFormat="1" ht="19.5" customHeight="1" x14ac:dyDescent="0.3">
      <c r="A6" s="118"/>
      <c r="B6" s="105"/>
      <c r="C6" s="118"/>
      <c r="D6" s="118"/>
      <c r="E6" s="105"/>
      <c r="F6" s="105"/>
      <c r="G6" s="105"/>
      <c r="H6" s="118"/>
    </row>
    <row r="7" spans="1:8" s="2" customFormat="1" ht="24" customHeight="1" x14ac:dyDescent="0.3">
      <c r="A7" s="5" t="s">
        <v>54</v>
      </c>
      <c r="B7" s="8"/>
      <c r="C7" s="6"/>
      <c r="D7" s="43"/>
      <c r="E7" s="6"/>
      <c r="F7" s="6"/>
      <c r="G7" s="6"/>
      <c r="H7" s="6"/>
    </row>
    <row r="8" spans="1:8" s="2" customFormat="1" ht="24" customHeight="1" x14ac:dyDescent="0.3">
      <c r="A8" s="72" t="s">
        <v>55</v>
      </c>
      <c r="B8" s="8"/>
      <c r="C8" s="6"/>
      <c r="D8" s="43"/>
      <c r="E8" s="7"/>
      <c r="F8" s="7"/>
      <c r="G8" s="6"/>
      <c r="H8" s="6"/>
    </row>
    <row r="9" spans="1:8" s="2" customFormat="1" ht="21.75" customHeight="1" x14ac:dyDescent="0.3">
      <c r="A9" s="8"/>
      <c r="B9" s="8"/>
      <c r="C9" s="7"/>
      <c r="D9" s="7"/>
      <c r="E9" s="7"/>
      <c r="F9" s="7"/>
      <c r="G9" s="7"/>
      <c r="H9" s="7"/>
    </row>
    <row r="10" spans="1:8" s="2" customFormat="1" ht="21.75" customHeight="1" x14ac:dyDescent="0.3">
      <c r="A10" s="6"/>
      <c r="B10" s="6"/>
      <c r="C10" s="7"/>
      <c r="D10" s="7"/>
      <c r="E10" s="7"/>
      <c r="F10" s="7"/>
      <c r="G10" s="7"/>
      <c r="H10" s="7"/>
    </row>
    <row r="11" spans="1:8" s="2" customFormat="1" ht="21.75" customHeight="1" thickBot="1" x14ac:dyDescent="0.35">
      <c r="A11" s="15"/>
      <c r="B11" s="15"/>
      <c r="C11" s="16"/>
      <c r="D11" s="16"/>
      <c r="E11" s="15"/>
      <c r="F11" s="71" t="s">
        <v>25</v>
      </c>
      <c r="G11" s="10"/>
      <c r="H11" s="17"/>
    </row>
    <row r="12" spans="1:8" s="2" customFormat="1" ht="19.5" thickTop="1" x14ac:dyDescent="0.3"/>
    <row r="13" spans="1:8" s="2" customFormat="1" ht="21.75" customHeight="1" x14ac:dyDescent="0.3">
      <c r="B13" s="11" t="s">
        <v>10</v>
      </c>
    </row>
    <row r="14" spans="1:8" s="2" customFormat="1" ht="21.75" customHeight="1" x14ac:dyDescent="0.3">
      <c r="A14" s="9" t="s">
        <v>11</v>
      </c>
    </row>
    <row r="15" spans="1:8" s="2" customFormat="1" ht="21.75" customHeight="1" x14ac:dyDescent="0.3">
      <c r="A15" s="9"/>
      <c r="B15" s="2" t="s">
        <v>48</v>
      </c>
      <c r="C15" s="2" t="s">
        <v>15</v>
      </c>
    </row>
    <row r="16" spans="1:8" s="2" customFormat="1" ht="21.75" customHeight="1" x14ac:dyDescent="0.3">
      <c r="A16" s="9" t="s">
        <v>12</v>
      </c>
      <c r="B16" s="2" t="s">
        <v>14</v>
      </c>
    </row>
    <row r="17" spans="1:10" s="2" customFormat="1" ht="26.25" customHeight="1" x14ac:dyDescent="0.4">
      <c r="A17" s="135" t="s">
        <v>16</v>
      </c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0" s="2" customFormat="1" ht="21.75" customHeight="1" x14ac:dyDescent="0.3">
      <c r="A18" s="110" t="s">
        <v>53</v>
      </c>
      <c r="B18" s="110"/>
      <c r="C18" s="110"/>
      <c r="D18" s="110"/>
      <c r="E18" s="110"/>
      <c r="F18" s="110"/>
      <c r="G18" s="110"/>
      <c r="H18" s="110"/>
    </row>
    <row r="19" spans="1:10" s="2" customFormat="1" ht="21.75" customHeight="1" x14ac:dyDescent="0.3">
      <c r="A19" s="111" t="s">
        <v>101</v>
      </c>
      <c r="B19" s="111"/>
      <c r="C19" s="111"/>
      <c r="D19" s="111"/>
      <c r="E19" s="111"/>
      <c r="F19" s="111"/>
      <c r="G19" s="111"/>
      <c r="H19" s="111"/>
    </row>
    <row r="20" spans="1:10" s="2" customFormat="1" ht="19.5" customHeight="1" x14ac:dyDescent="0.3">
      <c r="A20" s="49"/>
      <c r="B20" s="50" t="s">
        <v>6</v>
      </c>
      <c r="C20" s="112" t="s">
        <v>3</v>
      </c>
      <c r="D20" s="113"/>
      <c r="E20" s="113"/>
      <c r="F20" s="113"/>
      <c r="G20" s="113"/>
      <c r="H20" s="114"/>
    </row>
    <row r="21" spans="1:10" s="2" customFormat="1" ht="19.5" customHeight="1" x14ac:dyDescent="0.3">
      <c r="A21" s="51" t="s">
        <v>17</v>
      </c>
      <c r="B21" s="51" t="s">
        <v>72</v>
      </c>
      <c r="C21" s="52" t="s">
        <v>40</v>
      </c>
      <c r="D21" s="65" t="s">
        <v>49</v>
      </c>
      <c r="E21" s="52" t="s">
        <v>50</v>
      </c>
      <c r="F21" s="52" t="s">
        <v>51</v>
      </c>
      <c r="G21" s="67" t="s">
        <v>25</v>
      </c>
      <c r="H21" s="49" t="s">
        <v>7</v>
      </c>
    </row>
    <row r="22" spans="1:10" s="2" customFormat="1" ht="19.5" customHeight="1" x14ac:dyDescent="0.3">
      <c r="A22" s="66"/>
      <c r="B22" s="51" t="s">
        <v>73</v>
      </c>
      <c r="C22" s="66"/>
      <c r="D22" s="68"/>
      <c r="E22" s="51" t="s">
        <v>52</v>
      </c>
      <c r="F22" s="51" t="s">
        <v>52</v>
      </c>
      <c r="G22" s="51" t="s">
        <v>52</v>
      </c>
      <c r="H22" s="66"/>
    </row>
    <row r="23" spans="1:10" s="78" customFormat="1" ht="19.5" customHeight="1" x14ac:dyDescent="0.3">
      <c r="A23" s="54"/>
      <c r="B23" s="69"/>
      <c r="C23" s="54"/>
      <c r="D23" s="82"/>
      <c r="E23" s="69"/>
      <c r="F23" s="69"/>
      <c r="G23" s="69"/>
      <c r="H23" s="54"/>
    </row>
    <row r="24" spans="1:10" s="2" customFormat="1" ht="24" customHeight="1" x14ac:dyDescent="0.3">
      <c r="A24" s="4" t="s">
        <v>54</v>
      </c>
      <c r="B24" s="19">
        <v>180000</v>
      </c>
      <c r="C24" s="6" t="s">
        <v>90</v>
      </c>
      <c r="D24" s="47" t="s">
        <v>89</v>
      </c>
      <c r="E24" s="13">
        <v>80000</v>
      </c>
      <c r="F24" s="6"/>
      <c r="G24" s="13">
        <f>+E24</f>
        <v>80000</v>
      </c>
      <c r="H24" s="6"/>
    </row>
    <row r="25" spans="1:10" s="2" customFormat="1" ht="24" customHeight="1" x14ac:dyDescent="0.3">
      <c r="A25" s="72" t="s">
        <v>55</v>
      </c>
      <c r="B25" s="8"/>
      <c r="C25" s="6" t="s">
        <v>91</v>
      </c>
      <c r="D25" s="47" t="s">
        <v>88</v>
      </c>
      <c r="E25" s="7"/>
      <c r="F25" s="12">
        <v>100000</v>
      </c>
      <c r="G25" s="13">
        <f>+F25</f>
        <v>100000</v>
      </c>
      <c r="H25" s="6"/>
    </row>
    <row r="26" spans="1:10" s="2" customFormat="1" ht="21.75" customHeight="1" x14ac:dyDescent="0.3">
      <c r="A26" s="8"/>
      <c r="B26" s="8"/>
      <c r="C26" s="7"/>
      <c r="D26" s="7"/>
      <c r="E26" s="7"/>
      <c r="F26" s="7"/>
      <c r="G26" s="7"/>
      <c r="H26" s="7"/>
    </row>
    <row r="27" spans="1:10" s="2" customFormat="1" ht="21.75" customHeight="1" x14ac:dyDescent="0.3">
      <c r="A27" s="6"/>
      <c r="B27" s="6"/>
      <c r="C27" s="7"/>
      <c r="D27" s="7"/>
      <c r="E27" s="7"/>
      <c r="F27" s="7"/>
      <c r="G27" s="7"/>
      <c r="H27" s="7"/>
    </row>
    <row r="28" spans="1:10" s="2" customFormat="1" ht="21.75" customHeight="1" thickBot="1" x14ac:dyDescent="0.35">
      <c r="A28" s="15"/>
      <c r="B28" s="15"/>
      <c r="C28" s="16"/>
      <c r="D28" s="16"/>
      <c r="E28" s="15"/>
      <c r="F28" s="16" t="s">
        <v>25</v>
      </c>
      <c r="G28" s="14">
        <f>G24+G25</f>
        <v>180000</v>
      </c>
      <c r="H28" s="17"/>
    </row>
    <row r="29" spans="1:10" ht="15.75" thickTop="1" x14ac:dyDescent="0.25"/>
  </sheetData>
  <mergeCells count="15">
    <mergeCell ref="A1:G1"/>
    <mergeCell ref="C20:H20"/>
    <mergeCell ref="A17:J17"/>
    <mergeCell ref="A2:H2"/>
    <mergeCell ref="C3:H3"/>
    <mergeCell ref="A18:H18"/>
    <mergeCell ref="A19:H19"/>
    <mergeCell ref="A3:A6"/>
    <mergeCell ref="C4:C6"/>
    <mergeCell ref="B3:B6"/>
    <mergeCell ref="D4:D6"/>
    <mergeCell ref="E4:E6"/>
    <mergeCell ref="F4:F6"/>
    <mergeCell ref="G4:G6"/>
    <mergeCell ref="H4:H6"/>
  </mergeCells>
  <pageMargins left="0.19685039370078741" right="0" top="0.35433070866141736" bottom="0.15748031496062992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topLeftCell="A4" workbookViewId="0">
      <selection activeCell="J18" sqref="J18"/>
    </sheetView>
  </sheetViews>
  <sheetFormatPr defaultRowHeight="15" x14ac:dyDescent="0.25"/>
  <cols>
    <col min="1" max="1" width="37.5" style="33" customWidth="1"/>
    <col min="2" max="2" width="19.25" style="33" customWidth="1"/>
    <col min="3" max="3" width="18.875" style="33" customWidth="1"/>
    <col min="4" max="4" width="15.5" style="33" customWidth="1"/>
    <col min="5" max="5" width="14.625" style="33" customWidth="1"/>
    <col min="6" max="6" width="15.375" style="33" customWidth="1"/>
    <col min="7" max="7" width="13.25" style="33" customWidth="1"/>
    <col min="8" max="8" width="8.5" style="33" customWidth="1"/>
    <col min="9" max="16384" width="9" style="33"/>
  </cols>
  <sheetData>
    <row r="1" spans="1:10" s="2" customFormat="1" ht="21.75" customHeight="1" x14ac:dyDescent="0.3">
      <c r="A1" s="102" t="s">
        <v>56</v>
      </c>
      <c r="B1" s="102"/>
      <c r="C1" s="102"/>
      <c r="D1" s="102"/>
      <c r="E1" s="102"/>
      <c r="F1" s="102"/>
      <c r="G1" s="102"/>
      <c r="H1" s="48" t="s">
        <v>66</v>
      </c>
    </row>
    <row r="2" spans="1:10" s="2" customFormat="1" ht="21.75" customHeight="1" x14ac:dyDescent="0.3">
      <c r="A2" s="109" t="s">
        <v>9</v>
      </c>
      <c r="B2" s="109"/>
      <c r="C2" s="109"/>
      <c r="D2" s="109"/>
      <c r="E2" s="109"/>
      <c r="F2" s="109"/>
      <c r="G2" s="109"/>
      <c r="H2" s="109"/>
    </row>
    <row r="3" spans="1:10" s="2" customFormat="1" ht="19.5" customHeight="1" x14ac:dyDescent="0.3">
      <c r="A3" s="117" t="s">
        <v>17</v>
      </c>
      <c r="B3" s="104" t="s">
        <v>77</v>
      </c>
      <c r="C3" s="106" t="s">
        <v>3</v>
      </c>
      <c r="D3" s="107"/>
      <c r="E3" s="107"/>
      <c r="F3" s="107"/>
      <c r="G3" s="107"/>
      <c r="H3" s="108"/>
    </row>
    <row r="4" spans="1:10" s="2" customFormat="1" ht="19.5" customHeight="1" x14ac:dyDescent="0.3">
      <c r="A4" s="119"/>
      <c r="B4" s="145"/>
      <c r="C4" s="117" t="s">
        <v>40</v>
      </c>
      <c r="D4" s="117" t="s">
        <v>49</v>
      </c>
      <c r="E4" s="104" t="s">
        <v>75</v>
      </c>
      <c r="F4" s="104" t="s">
        <v>76</v>
      </c>
      <c r="G4" s="104" t="s">
        <v>86</v>
      </c>
      <c r="H4" s="117" t="s">
        <v>7</v>
      </c>
    </row>
    <row r="5" spans="1:10" s="2" customFormat="1" ht="19.5" customHeight="1" x14ac:dyDescent="0.3">
      <c r="A5" s="119"/>
      <c r="B5" s="145"/>
      <c r="C5" s="119"/>
      <c r="D5" s="119"/>
      <c r="E5" s="145"/>
      <c r="F5" s="145"/>
      <c r="G5" s="145"/>
      <c r="H5" s="119"/>
    </row>
    <row r="6" spans="1:10" s="2" customFormat="1" ht="19.5" customHeight="1" x14ac:dyDescent="0.3">
      <c r="A6" s="118"/>
      <c r="B6" s="105"/>
      <c r="C6" s="118"/>
      <c r="D6" s="118"/>
      <c r="E6" s="105"/>
      <c r="F6" s="105"/>
      <c r="G6" s="105"/>
      <c r="H6" s="118"/>
    </row>
    <row r="7" spans="1:10" s="2" customFormat="1" ht="24" customHeight="1" x14ac:dyDescent="0.3">
      <c r="A7" s="45" t="s">
        <v>57</v>
      </c>
      <c r="B7" s="19"/>
      <c r="C7" s="6"/>
      <c r="D7" s="43"/>
      <c r="E7" s="7"/>
      <c r="F7" s="7"/>
      <c r="G7" s="13"/>
      <c r="H7" s="6"/>
    </row>
    <row r="8" spans="1:10" s="2" customFormat="1" ht="24" customHeight="1" x14ac:dyDescent="0.3">
      <c r="A8" s="8" t="s">
        <v>58</v>
      </c>
      <c r="B8" s="8"/>
      <c r="C8" s="6"/>
      <c r="D8" s="43"/>
      <c r="E8" s="7"/>
      <c r="F8" s="7"/>
      <c r="G8" s="6"/>
      <c r="H8" s="6"/>
    </row>
    <row r="9" spans="1:10" s="2" customFormat="1" ht="21.75" customHeight="1" x14ac:dyDescent="0.3">
      <c r="A9" s="6"/>
      <c r="B9" s="6"/>
      <c r="C9" s="7"/>
      <c r="D9" s="7"/>
      <c r="E9" s="7"/>
      <c r="F9" s="7"/>
      <c r="G9" s="7"/>
      <c r="H9" s="7"/>
    </row>
    <row r="10" spans="1:10" s="2" customFormat="1" ht="21.75" customHeight="1" thickBot="1" x14ac:dyDescent="0.35">
      <c r="A10" s="15"/>
      <c r="B10" s="15"/>
      <c r="C10" s="16"/>
      <c r="D10" s="16"/>
      <c r="E10" s="15"/>
      <c r="F10" s="71" t="s">
        <v>25</v>
      </c>
      <c r="G10" s="21"/>
      <c r="H10" s="17"/>
    </row>
    <row r="11" spans="1:10" s="2" customFormat="1" ht="19.5" thickTop="1" x14ac:dyDescent="0.3"/>
    <row r="12" spans="1:10" s="2" customFormat="1" ht="21.75" customHeight="1" x14ac:dyDescent="0.3">
      <c r="B12" s="11" t="s">
        <v>10</v>
      </c>
    </row>
    <row r="13" spans="1:10" s="2" customFormat="1" ht="21.75" customHeight="1" x14ac:dyDescent="0.3">
      <c r="A13" s="9" t="s">
        <v>11</v>
      </c>
    </row>
    <row r="14" spans="1:10" s="2" customFormat="1" ht="21.75" customHeight="1" x14ac:dyDescent="0.3">
      <c r="A14" s="9"/>
      <c r="B14" s="2" t="s">
        <v>48</v>
      </c>
      <c r="C14" s="2" t="s">
        <v>15</v>
      </c>
    </row>
    <row r="15" spans="1:10" s="2" customFormat="1" ht="21.75" customHeight="1" x14ac:dyDescent="0.3">
      <c r="A15" s="9" t="s">
        <v>12</v>
      </c>
      <c r="B15" s="2" t="s">
        <v>14</v>
      </c>
    </row>
    <row r="16" spans="1:10" s="2" customFormat="1" ht="26.25" customHeight="1" x14ac:dyDescent="0.4">
      <c r="A16" s="135" t="s">
        <v>16</v>
      </c>
      <c r="B16" s="135"/>
      <c r="C16" s="135"/>
      <c r="D16" s="135"/>
      <c r="E16" s="135"/>
      <c r="F16" s="135"/>
      <c r="G16" s="135"/>
      <c r="H16" s="135"/>
      <c r="I16" s="135"/>
      <c r="J16" s="135"/>
    </row>
    <row r="17" spans="1:8" s="2" customFormat="1" ht="21.75" customHeight="1" x14ac:dyDescent="0.3">
      <c r="A17" s="110" t="s">
        <v>56</v>
      </c>
      <c r="B17" s="110"/>
      <c r="C17" s="110"/>
      <c r="D17" s="110"/>
      <c r="E17" s="110"/>
      <c r="F17" s="110"/>
      <c r="G17" s="110"/>
      <c r="H17" s="110"/>
    </row>
    <row r="18" spans="1:8" s="2" customFormat="1" ht="21.75" customHeight="1" x14ac:dyDescent="0.3">
      <c r="A18" s="111" t="s">
        <v>100</v>
      </c>
      <c r="B18" s="111"/>
      <c r="C18" s="111"/>
      <c r="D18" s="111"/>
      <c r="E18" s="111"/>
      <c r="F18" s="111"/>
      <c r="G18" s="111"/>
      <c r="H18" s="111"/>
    </row>
    <row r="19" spans="1:8" s="2" customFormat="1" ht="19.5" customHeight="1" x14ac:dyDescent="0.3">
      <c r="A19" s="49"/>
      <c r="B19" s="50" t="s">
        <v>6</v>
      </c>
      <c r="C19" s="112" t="s">
        <v>3</v>
      </c>
      <c r="D19" s="113"/>
      <c r="E19" s="113"/>
      <c r="F19" s="113"/>
      <c r="G19" s="113"/>
      <c r="H19" s="114"/>
    </row>
    <row r="20" spans="1:8" s="2" customFormat="1" ht="19.5" customHeight="1" x14ac:dyDescent="0.3">
      <c r="A20" s="51" t="s">
        <v>17</v>
      </c>
      <c r="B20" s="51" t="s">
        <v>69</v>
      </c>
      <c r="C20" s="52" t="s">
        <v>40</v>
      </c>
      <c r="D20" s="65" t="s">
        <v>49</v>
      </c>
      <c r="E20" s="52" t="s">
        <v>50</v>
      </c>
      <c r="F20" s="52" t="s">
        <v>51</v>
      </c>
      <c r="G20" s="67" t="s">
        <v>25</v>
      </c>
      <c r="H20" s="49" t="s">
        <v>7</v>
      </c>
    </row>
    <row r="21" spans="1:8" s="2" customFormat="1" ht="19.5" customHeight="1" x14ac:dyDescent="0.3">
      <c r="A21" s="66"/>
      <c r="B21" s="66"/>
      <c r="C21" s="66"/>
      <c r="D21" s="68"/>
      <c r="E21" s="51" t="s">
        <v>52</v>
      </c>
      <c r="F21" s="51" t="s">
        <v>52</v>
      </c>
      <c r="G21" s="51" t="s">
        <v>52</v>
      </c>
      <c r="H21" s="66"/>
    </row>
    <row r="22" spans="1:8" s="2" customFormat="1" ht="19.5" customHeight="1" x14ac:dyDescent="0.3">
      <c r="A22" s="69"/>
      <c r="B22" s="54"/>
      <c r="C22" s="54"/>
      <c r="D22" s="70"/>
      <c r="E22" s="69"/>
      <c r="F22" s="69"/>
      <c r="G22" s="69"/>
      <c r="H22" s="54"/>
    </row>
    <row r="23" spans="1:8" s="2" customFormat="1" ht="24" customHeight="1" x14ac:dyDescent="0.3">
      <c r="A23" s="45" t="s">
        <v>57</v>
      </c>
      <c r="B23" s="19">
        <v>750000</v>
      </c>
      <c r="C23" s="8" t="s">
        <v>92</v>
      </c>
      <c r="D23" s="97" t="s">
        <v>93</v>
      </c>
      <c r="E23" s="3"/>
      <c r="F23" s="24">
        <v>750000</v>
      </c>
      <c r="G23" s="19">
        <f>+F23</f>
        <v>750000</v>
      </c>
      <c r="H23" s="8"/>
    </row>
    <row r="24" spans="1:8" s="2" customFormat="1" ht="24" customHeight="1" x14ac:dyDescent="0.3">
      <c r="A24" s="8" t="s">
        <v>58</v>
      </c>
      <c r="B24" s="8"/>
      <c r="C24" s="6"/>
      <c r="D24" s="43"/>
      <c r="E24" s="6"/>
      <c r="F24" s="6"/>
      <c r="G24" s="6"/>
      <c r="H24" s="6"/>
    </row>
    <row r="25" spans="1:8" s="2" customFormat="1" ht="21.75" customHeight="1" thickBot="1" x14ac:dyDescent="0.35">
      <c r="A25" s="15"/>
      <c r="B25" s="15"/>
      <c r="C25" s="16"/>
      <c r="D25" s="16"/>
      <c r="E25" s="15"/>
      <c r="F25" s="16" t="s">
        <v>25</v>
      </c>
      <c r="G25" s="21">
        <f>+G23</f>
        <v>750000</v>
      </c>
      <c r="H25" s="17"/>
    </row>
    <row r="26" spans="1:8" ht="15.75" thickTop="1" x14ac:dyDescent="0.25"/>
  </sheetData>
  <mergeCells count="15">
    <mergeCell ref="A1:G1"/>
    <mergeCell ref="A18:H18"/>
    <mergeCell ref="C19:H19"/>
    <mergeCell ref="A2:H2"/>
    <mergeCell ref="C3:H3"/>
    <mergeCell ref="A16:J16"/>
    <mergeCell ref="A17:H17"/>
    <mergeCell ref="A3:A6"/>
    <mergeCell ref="B3:B6"/>
    <mergeCell ref="C4:C6"/>
    <mergeCell ref="D4:D6"/>
    <mergeCell ref="E4:E6"/>
    <mergeCell ref="F4:F6"/>
    <mergeCell ref="G4:G6"/>
    <mergeCell ref="H4:H6"/>
  </mergeCells>
  <pageMargins left="0.19685039370078741" right="0" top="0.35433070866141736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เงินฝากคลัง</vt:lpstr>
      <vt:lpstr>เงินรับฝากอื่น</vt:lpstr>
      <vt:lpstr>เงินประกันอืน</vt:lpstr>
      <vt:lpstr>รายได้รอการรับรู้</vt:lpstr>
      <vt:lpstr>ลูกหนี้เงินยืมในงบประมาณ</vt:lpstr>
      <vt:lpstr>ลูกหนี้เงินยืมนอกงบประมาณ</vt:lpstr>
      <vt:lpstr>ลูกหนี้เงินยืมนอกฯฝากธ.พาณิชย์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Acc2-Sopida</cp:lastModifiedBy>
  <cp:lastPrinted>2020-03-23T07:04:52Z</cp:lastPrinted>
  <dcterms:created xsi:type="dcterms:W3CDTF">2015-12-28T03:50:23Z</dcterms:created>
  <dcterms:modified xsi:type="dcterms:W3CDTF">2020-03-23T07:09:14Z</dcterms:modified>
</cp:coreProperties>
</file>